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sheet1" sheetId="1" r:id="rId1"/>
  </sheets>
  <definedNames>
    <definedName name="_xlnm.Print_Titles" localSheetId="0">'sheet1'!$3:$3</definedName>
    <definedName name="_xlnm._FilterDatabase" localSheetId="0" hidden="1">'sheet1'!$A$1:$Q$93</definedName>
  </definedNames>
  <calcPr fullCalcOnLoad="1"/>
</workbook>
</file>

<file path=xl/sharedStrings.xml><?xml version="1.0" encoding="utf-8"?>
<sst xmlns="http://schemas.openxmlformats.org/spreadsheetml/2006/main" count="445" uniqueCount="218">
  <si>
    <t>附件</t>
  </si>
  <si>
    <r>
      <t xml:space="preserve"> 2023</t>
    </r>
    <r>
      <rPr>
        <b/>
        <sz val="18"/>
        <rFont val="宋体"/>
        <family val="0"/>
      </rPr>
      <t>年上半年遂宁经开区部分事业单位公开考试招聘工作人员体检结果及进入聘用</t>
    </r>
    <r>
      <rPr>
        <b/>
        <sz val="18"/>
        <rFont val="Times New Roman"/>
        <family val="0"/>
      </rPr>
      <t xml:space="preserve">
</t>
    </r>
    <r>
      <rPr>
        <b/>
        <sz val="18"/>
        <rFont val="宋体"/>
        <family val="0"/>
      </rPr>
      <t>考察人员名单</t>
    </r>
  </si>
  <si>
    <r>
      <t>岗位</t>
    </r>
    <r>
      <rPr>
        <b/>
        <sz val="10"/>
        <rFont val="Times New Roman"/>
        <family val="0"/>
      </rPr>
      <t xml:space="preserve">
</t>
    </r>
    <r>
      <rPr>
        <b/>
        <sz val="10"/>
        <rFont val="黑体"/>
        <family val="0"/>
      </rPr>
      <t>代码</t>
    </r>
  </si>
  <si>
    <r>
      <t>招聘</t>
    </r>
    <r>
      <rPr>
        <b/>
        <sz val="10"/>
        <rFont val="Times New Roman"/>
        <family val="0"/>
      </rPr>
      <t xml:space="preserve">
</t>
    </r>
    <r>
      <rPr>
        <b/>
        <sz val="10"/>
        <rFont val="黑体"/>
        <family val="0"/>
      </rPr>
      <t>单位</t>
    </r>
  </si>
  <si>
    <r>
      <rPr>
        <b/>
        <sz val="10"/>
        <rFont val="黑体"/>
        <family val="0"/>
      </rPr>
      <t>招聘专业</t>
    </r>
  </si>
  <si>
    <r>
      <rPr>
        <b/>
        <sz val="10"/>
        <rFont val="黑体"/>
        <family val="0"/>
      </rPr>
      <t>招聘人数</t>
    </r>
  </si>
  <si>
    <r>
      <rPr>
        <b/>
        <sz val="10"/>
        <rFont val="黑体"/>
        <family val="0"/>
      </rPr>
      <t>准考证号</t>
    </r>
  </si>
  <si>
    <r>
      <rPr>
        <b/>
        <sz val="10"/>
        <rFont val="黑体"/>
        <family val="0"/>
      </rPr>
      <t>姓名</t>
    </r>
  </si>
  <si>
    <r>
      <rPr>
        <b/>
        <sz val="10"/>
        <rFont val="黑体"/>
        <family val="0"/>
      </rPr>
      <t>笔试成绩</t>
    </r>
  </si>
  <si>
    <r>
      <rPr>
        <b/>
        <sz val="10"/>
        <rFont val="黑体"/>
        <family val="0"/>
      </rPr>
      <t>政策性加分</t>
    </r>
  </si>
  <si>
    <r>
      <rPr>
        <b/>
        <sz val="10"/>
        <rFont val="黑体"/>
        <family val="0"/>
      </rPr>
      <t>笔试总成绩</t>
    </r>
  </si>
  <si>
    <t>笔试折合成绩</t>
  </si>
  <si>
    <t>面试成绩</t>
  </si>
  <si>
    <t>面试折合成绩</t>
  </si>
  <si>
    <t>考试总成绩</t>
  </si>
  <si>
    <r>
      <rPr>
        <b/>
        <sz val="10"/>
        <rFont val="黑体"/>
        <family val="0"/>
      </rPr>
      <t>名次</t>
    </r>
  </si>
  <si>
    <t>体检结果</t>
  </si>
  <si>
    <t>是否进入聘用考察</t>
  </si>
  <si>
    <t>备注</t>
  </si>
  <si>
    <t>四川省遂宁高级实验学校</t>
  </si>
  <si>
    <t>本科：汉语言专业、汉语言文学专业、汉语国际教育（对外汉语）专业、应用语言学专业、中国语言与文化专业、教育学（语文）专业；
研究生：中国语言文学专业、语言学及应用语言学专业、汉语言文字学专业、中国古代文学专业、中国现当代文学专业、学科教学（语文）专业、课程与教学论（语文）专业</t>
  </si>
  <si>
    <t>1617001043927</t>
  </si>
  <si>
    <t>屈思凡</t>
  </si>
  <si>
    <t>80.50</t>
  </si>
  <si>
    <t>合格</t>
  </si>
  <si>
    <t>是</t>
  </si>
  <si>
    <t>1617001010505</t>
  </si>
  <si>
    <t>毛馨瑶</t>
  </si>
  <si>
    <t>78.50</t>
  </si>
  <si>
    <t>本科：历史学专业、世界史专业、外国语言与外国历史专业、教育学（历史）专业；               
研究生：中国古代史专业、中国近现代史专业、世界史专业、课程与教学论（历史）专业、学科教学（历史）专业</t>
  </si>
  <si>
    <t>1617002022210</t>
  </si>
  <si>
    <t>彭超</t>
  </si>
  <si>
    <t>71.50</t>
  </si>
  <si>
    <t>1617002043220</t>
  </si>
  <si>
    <t>汪小珍</t>
  </si>
  <si>
    <t>68.50</t>
  </si>
  <si>
    <t>本科：日语专业、翻译（日语）专业、语言学（日语）专业；                                       研究生：日语语言文学专业、日语笔译专业、日语口译专业、课程与教学论（日语）专业、学科教学（日语）专业</t>
  </si>
  <si>
    <t>1617003012402</t>
  </si>
  <si>
    <t>李海艳</t>
  </si>
  <si>
    <t>79.00</t>
  </si>
  <si>
    <t>1617003031202</t>
  </si>
  <si>
    <t>罗阳桃</t>
  </si>
  <si>
    <t>77.50</t>
  </si>
  <si>
    <t>遂宁市第七中学校</t>
  </si>
  <si>
    <t>本科：数学与应用数学专业、信息与计算科学专业、数理基础科学专业、教育学（数学）专业；
研究生：基础数学专业、应用数学专业、计算数学专业、学科教学（数学）专业、课程与教学论（数学）专业</t>
  </si>
  <si>
    <t>1617004021624</t>
  </si>
  <si>
    <t>肖志强</t>
  </si>
  <si>
    <t>70.00</t>
  </si>
  <si>
    <t>1617004010913</t>
  </si>
  <si>
    <t>邹星宇</t>
  </si>
  <si>
    <t>65.50</t>
  </si>
  <si>
    <t>1617004011428</t>
  </si>
  <si>
    <t>杨珊</t>
  </si>
  <si>
    <t>74.00</t>
  </si>
  <si>
    <t>本科：物理学类、教育学（物理）专业；            
研究生：物理学类、课程与教学论（物理）专业、学科教学（物理）专业</t>
  </si>
  <si>
    <t>1617005034001</t>
  </si>
  <si>
    <t>陈源雨</t>
  </si>
  <si>
    <t>75.00</t>
  </si>
  <si>
    <t>1617005020618</t>
  </si>
  <si>
    <t>胡煜秋</t>
  </si>
  <si>
    <t>73.50</t>
  </si>
  <si>
    <t>个别项目待复检</t>
  </si>
  <si>
    <t>否</t>
  </si>
  <si>
    <t>已申请复检</t>
  </si>
  <si>
    <t>1617005030629</t>
  </si>
  <si>
    <t>甯寒</t>
  </si>
  <si>
    <t>69.50</t>
  </si>
  <si>
    <t>本科：汉语言专业、汉语言文学专业、汉语国际教育（对外汉语）专业、应用语言学专业、中国语言与文化专业、小学教育（语文）专业、教育学（语文）专业；
研究生：中国语言文学专业、语言学及应用语言学专业、汉语言文字学专业、中国古代文学专业、中国现当代文学专业、学科教学（语文）专业、课程与教学论（语文）专业</t>
  </si>
  <si>
    <t>1617006013320</t>
  </si>
  <si>
    <t>李鑫宇</t>
  </si>
  <si>
    <t>1617006033324</t>
  </si>
  <si>
    <t>张丁</t>
  </si>
  <si>
    <t>个别项目待检</t>
  </si>
  <si>
    <t>1617006043626</t>
  </si>
  <si>
    <t>刘艳</t>
  </si>
  <si>
    <t>74.50</t>
  </si>
  <si>
    <t>本科：数学与应用数学专业、信息与计算科学专业、数理基础科学专业、小学教育（数学）专业、教育学（数学）专业；
研究生：基础数学专业、应用数学专业、计算数学专业、学科教学（数学）专业、课程与教学论（数学）专业</t>
  </si>
  <si>
    <t>1617007030523</t>
  </si>
  <si>
    <t>王慧</t>
  </si>
  <si>
    <t>76.00</t>
  </si>
  <si>
    <t>1617007010707</t>
  </si>
  <si>
    <t>黄馨</t>
  </si>
  <si>
    <t>71.00</t>
  </si>
  <si>
    <t>遂宁高级实验学校外国语学校</t>
  </si>
  <si>
    <t>1617008011314</t>
  </si>
  <si>
    <t>翟艳玲</t>
  </si>
  <si>
    <t>1617008020611</t>
  </si>
  <si>
    <t>廖丹迪</t>
  </si>
  <si>
    <t>1617009034404</t>
  </si>
  <si>
    <t>邓晶</t>
  </si>
  <si>
    <t>69.00</t>
  </si>
  <si>
    <t>1617009042229</t>
  </si>
  <si>
    <t>蒋珊珊</t>
  </si>
  <si>
    <t>1617009033530</t>
  </si>
  <si>
    <t>胡登红</t>
  </si>
  <si>
    <t>66.00</t>
  </si>
  <si>
    <t>本科：物理学类、教育学（物理）专业；             
研究生：物理学类、课程与教学论（物理）专业、学科教学（物理）专业</t>
  </si>
  <si>
    <t>1617010012224</t>
  </si>
  <si>
    <t>任杰</t>
  </si>
  <si>
    <t>1617010014205</t>
  </si>
  <si>
    <t>唐俊文</t>
  </si>
  <si>
    <t>70.50</t>
  </si>
  <si>
    <t>1617010021608</t>
  </si>
  <si>
    <t>李柳松</t>
  </si>
  <si>
    <t>73.00</t>
  </si>
  <si>
    <t>1617011043503</t>
  </si>
  <si>
    <t>陈竹</t>
  </si>
  <si>
    <t>83.00</t>
  </si>
  <si>
    <t>1617011043021</t>
  </si>
  <si>
    <t>李金莲</t>
  </si>
  <si>
    <t>1617011042807</t>
  </si>
  <si>
    <t>罗言</t>
  </si>
  <si>
    <t>1617012020806</t>
  </si>
  <si>
    <t>钟瑜璇</t>
  </si>
  <si>
    <t>81.50</t>
  </si>
  <si>
    <t>1617012033202</t>
  </si>
  <si>
    <t>邓惠文</t>
  </si>
  <si>
    <t>1617012043603</t>
  </si>
  <si>
    <t>贺千</t>
  </si>
  <si>
    <t>68.00</t>
  </si>
  <si>
    <t>放弃体检</t>
  </si>
  <si>
    <t>1617012043308</t>
  </si>
  <si>
    <t>陈燕</t>
  </si>
  <si>
    <t>78.00</t>
  </si>
  <si>
    <t>递补进入体检</t>
  </si>
  <si>
    <t>本科：运动训练专业、体育教育专业、运动能力开发专业、体能训练专业、社会体育指导与管理专业；                                         
研究生：体育学专业、体育教育训练学专业、体育教学专业、运动训练专业、社会体育指导专业、学科教学（体育）专业、课程与教学论（体育）专业</t>
  </si>
  <si>
    <t>1617013012014</t>
  </si>
  <si>
    <t>蒋林倩</t>
  </si>
  <si>
    <t>77.00</t>
  </si>
  <si>
    <t>1617013014129</t>
  </si>
  <si>
    <t>杨丰恺</t>
  </si>
  <si>
    <t>72.50</t>
  </si>
  <si>
    <t>1617013031102</t>
  </si>
  <si>
    <t>廖春辉</t>
  </si>
  <si>
    <t>1617013020510</t>
  </si>
  <si>
    <t>熊崇骁</t>
  </si>
  <si>
    <t>1617013014607</t>
  </si>
  <si>
    <t>雷雨</t>
  </si>
  <si>
    <t>本科：音乐学专业、音乐教育专业、艺术教育（音乐）专业、音乐表演专业、舞蹈教育专业、舞蹈表演专业、舞蹈编导专业、舞蹈学专业；
研究生：音乐学专业、音乐与舞蹈学专业、舞蹈专业、学科教学（音乐）专业、课程与教学论（音乐）专业</t>
  </si>
  <si>
    <t>1617014043904</t>
  </si>
  <si>
    <t>吴霞</t>
  </si>
  <si>
    <t>75.50</t>
  </si>
  <si>
    <t>1617014031012</t>
  </si>
  <si>
    <t>唐艺婷</t>
  </si>
  <si>
    <t>1617014024602</t>
  </si>
  <si>
    <t>王瑛琪</t>
  </si>
  <si>
    <t>遂宁市东坡小学校</t>
  </si>
  <si>
    <t>1617015031616</t>
  </si>
  <si>
    <t>谭川鄂</t>
  </si>
  <si>
    <t>1617015041015</t>
  </si>
  <si>
    <t>邹鑫</t>
  </si>
  <si>
    <t>82.00</t>
  </si>
  <si>
    <t>1617016040524</t>
  </si>
  <si>
    <t>詹丽婷</t>
  </si>
  <si>
    <t>1617016012524</t>
  </si>
  <si>
    <t>黄兰</t>
  </si>
  <si>
    <t>72.00</t>
  </si>
  <si>
    <t>遂宁市龙坪学校</t>
  </si>
  <si>
    <t>本科：英语专业、翻译（英语）专业、教育学（英语教育方向）专业；
研究生：英语语言文学专业、学科教学（英语）专业、课程与教学论（英语）专业、英语笔译专业、英语口译专业</t>
  </si>
  <si>
    <t>1617017043007</t>
  </si>
  <si>
    <t>王滢菲</t>
  </si>
  <si>
    <t>76.50</t>
  </si>
  <si>
    <t>因怀孕个别项目待检</t>
  </si>
  <si>
    <t>遂宁市新月小学校</t>
  </si>
  <si>
    <t>1617018043729</t>
  </si>
  <si>
    <t>刘贝</t>
  </si>
  <si>
    <t>1617019043119</t>
  </si>
  <si>
    <t>林媛</t>
  </si>
  <si>
    <t>遂宁市船山区上宁学校</t>
  </si>
  <si>
    <t>1617020045306</t>
  </si>
  <si>
    <t>梁爽</t>
  </si>
  <si>
    <t>63.50</t>
  </si>
  <si>
    <t>1617021034405</t>
  </si>
  <si>
    <t>肖瑄义</t>
  </si>
  <si>
    <t>遂宁市船山区新桥镇初级中学校</t>
  </si>
  <si>
    <t>本科：化学专业、化学生物学专业、应用化学专业、教育学（化学）专业；
研究生：化学类、学科教学（化学）专业、课程与教学论（化学）专业</t>
  </si>
  <si>
    <t>1617022013014</t>
  </si>
  <si>
    <t>唐欢</t>
  </si>
  <si>
    <t>遂宁市船山区新桥镇新太初级中学校</t>
  </si>
  <si>
    <t>1617023034104</t>
  </si>
  <si>
    <t>安艳</t>
  </si>
  <si>
    <t>富源社区卫生服务中心</t>
  </si>
  <si>
    <t>专科：医学影像技术专业
本科：医学影像技术专业</t>
  </si>
  <si>
    <t>4617030041712</t>
  </si>
  <si>
    <t>唐甜</t>
  </si>
  <si>
    <t>59.00</t>
  </si>
  <si>
    <t>专科：医学检验技术专业
本科：医学检验技术专业</t>
  </si>
  <si>
    <t>4617031040804</t>
  </si>
  <si>
    <t>肖燕</t>
  </si>
  <si>
    <t>专科：临床医学专业
本科：临床医学专业</t>
  </si>
  <si>
    <t>4617032040225</t>
  </si>
  <si>
    <t>梁宇</t>
  </si>
  <si>
    <t>63.00</t>
  </si>
  <si>
    <t>4617032041027</t>
  </si>
  <si>
    <t>蒋加加</t>
  </si>
  <si>
    <t>61.00</t>
  </si>
  <si>
    <t>4617032042507</t>
  </si>
  <si>
    <t>张维</t>
  </si>
  <si>
    <t>53.00</t>
  </si>
  <si>
    <t>4617032041527</t>
  </si>
  <si>
    <t>杨雪</t>
  </si>
  <si>
    <t>46.00</t>
  </si>
  <si>
    <t>专科：药学专业
本科：药学专业</t>
  </si>
  <si>
    <t>4617033040130</t>
  </si>
  <si>
    <t>唐佳</t>
  </si>
  <si>
    <t>60.00</t>
  </si>
  <si>
    <t>专科：中医学专业
本科：中医学专业</t>
  </si>
  <si>
    <t>4617034041001</t>
  </si>
  <si>
    <t>刘俊麟</t>
  </si>
  <si>
    <t>57.00</t>
  </si>
  <si>
    <r>
      <t>专科：护理专业</t>
    </r>
    <r>
      <rPr>
        <sz val="10"/>
        <rFont val="Arial"/>
        <family val="2"/>
      </rPr>
      <t xml:space="preserve">
</t>
    </r>
    <r>
      <rPr>
        <sz val="10"/>
        <rFont val="宋体"/>
        <family val="0"/>
      </rPr>
      <t>本科：护理学专业</t>
    </r>
  </si>
  <si>
    <t>4617035041710</t>
  </si>
  <si>
    <t>李佳</t>
  </si>
  <si>
    <t>62.00</t>
  </si>
  <si>
    <t>专科：针灸推拿专业
本科：针灸推拿学专业</t>
  </si>
  <si>
    <t>4617036043410</t>
  </si>
  <si>
    <t>向丽泰</t>
  </si>
  <si>
    <t>58.00</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</si>
</sst>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quot;$&quot;* #,##0_);_(&quot;$&quot;* \(#,##0\);_(&quot;$&quot;* &quot;-&quot;_);_(@_)"/>
    <numFmt numFmtId="179" formatCode="_(&quot;$&quot;* #,##0.00_);_(&quot;$&quot;* \(#,##0.00\);_(&quot;$&quot;* &quot;-&quot;??_);_(@_)"/>
    <numFmt numFmtId="180" formatCode="0.00_ "/>
  </numFmts>
  <fonts count="67">
    <font>
      <sz val="10"/>
      <name val="Arial"/>
      <family val="2"/>
    </font>
    <font>
      <sz val="11"/>
      <name val="宋体"/>
      <family val="0"/>
    </font>
    <font>
      <sz val="12"/>
      <name val="宋体"/>
      <family val="0"/>
    </font>
    <font>
      <b/>
      <sz val="18"/>
      <name val="Times New Roman"/>
      <family val="0"/>
    </font>
    <font>
      <b/>
      <sz val="10"/>
      <name val="黑体"/>
      <family val="0"/>
    </font>
    <font>
      <b/>
      <sz val="10"/>
      <name val="Times New Roman"/>
      <family val="0"/>
    </font>
    <font>
      <sz val="10"/>
      <color indexed="8"/>
      <name val="Times New Roman"/>
      <family val="0"/>
    </font>
    <font>
      <sz val="10"/>
      <color indexed="8"/>
      <name val="宋体"/>
      <family val="0"/>
    </font>
    <font>
      <sz val="8"/>
      <color indexed="8"/>
      <name val="宋体"/>
      <family val="0"/>
    </font>
    <font>
      <sz val="8"/>
      <color indexed="8"/>
      <name val="Times New Roman"/>
      <family val="0"/>
    </font>
    <font>
      <sz val="10"/>
      <name val="Times New Roman"/>
      <family val="0"/>
    </font>
    <font>
      <sz val="9"/>
      <color indexed="8"/>
      <name val="宋体"/>
      <family val="0"/>
    </font>
    <font>
      <sz val="10"/>
      <name val="宋体"/>
      <family val="0"/>
    </font>
    <font>
      <sz val="8"/>
      <name val="宋体"/>
      <family val="0"/>
    </font>
    <font>
      <sz val="8"/>
      <name val="Arial"/>
      <family val="2"/>
    </font>
    <font>
      <sz val="6"/>
      <name val="宋体"/>
      <family val="0"/>
    </font>
    <font>
      <b/>
      <sz val="10"/>
      <name val="宋体"/>
      <family val="0"/>
    </font>
    <font>
      <sz val="9"/>
      <name val="宋体"/>
      <family val="0"/>
    </font>
    <font>
      <sz val="11"/>
      <color indexed="8"/>
      <name val="宋体"/>
      <family val="0"/>
    </font>
    <font>
      <sz val="11"/>
      <color indexed="9"/>
      <name val="宋体"/>
      <family val="0"/>
    </font>
    <font>
      <sz val="11"/>
      <color indexed="16"/>
      <name val="宋体"/>
      <family val="0"/>
    </font>
    <font>
      <b/>
      <sz val="18"/>
      <color indexed="54"/>
      <name val="宋体"/>
      <family val="0"/>
    </font>
    <font>
      <b/>
      <sz val="13"/>
      <color indexed="54"/>
      <name val="宋体"/>
      <family val="0"/>
    </font>
    <font>
      <b/>
      <sz val="11"/>
      <color indexed="8"/>
      <name val="宋体"/>
      <family val="0"/>
    </font>
    <font>
      <sz val="11"/>
      <color indexed="10"/>
      <name val="宋体"/>
      <family val="0"/>
    </font>
    <font>
      <sz val="11"/>
      <color indexed="19"/>
      <name val="宋体"/>
      <family val="0"/>
    </font>
    <font>
      <b/>
      <sz val="11"/>
      <color indexed="9"/>
      <name val="宋体"/>
      <family val="0"/>
    </font>
    <font>
      <i/>
      <sz val="11"/>
      <color indexed="23"/>
      <name val="宋体"/>
      <family val="0"/>
    </font>
    <font>
      <u val="single"/>
      <sz val="11"/>
      <color indexed="12"/>
      <name val="宋体"/>
      <family val="0"/>
    </font>
    <font>
      <sz val="11"/>
      <color indexed="17"/>
      <name val="宋体"/>
      <family val="0"/>
    </font>
    <font>
      <b/>
      <sz val="11"/>
      <color indexed="54"/>
      <name val="宋体"/>
      <family val="0"/>
    </font>
    <font>
      <b/>
      <sz val="11"/>
      <color indexed="63"/>
      <name val="宋体"/>
      <family val="0"/>
    </font>
    <font>
      <b/>
      <sz val="11"/>
      <color indexed="53"/>
      <name val="宋体"/>
      <family val="0"/>
    </font>
    <font>
      <u val="single"/>
      <sz val="11"/>
      <color indexed="20"/>
      <name val="宋体"/>
      <family val="0"/>
    </font>
    <font>
      <b/>
      <sz val="15"/>
      <color indexed="54"/>
      <name val="宋体"/>
      <family val="0"/>
    </font>
    <font>
      <sz val="11"/>
      <color indexed="53"/>
      <name val="宋体"/>
      <family val="0"/>
    </font>
    <font>
      <sz val="11"/>
      <color indexed="62"/>
      <name val="宋体"/>
      <family val="0"/>
    </font>
    <font>
      <b/>
      <sz val="18"/>
      <name val="宋体"/>
      <family val="0"/>
    </font>
    <font>
      <sz val="11"/>
      <color theme="1"/>
      <name val="Calibri"/>
      <family val="0"/>
    </font>
    <font>
      <sz val="11"/>
      <color theme="0"/>
      <name val="Calibri"/>
      <family val="0"/>
    </font>
    <font>
      <b/>
      <sz val="11"/>
      <color theme="3"/>
      <name val="Calibri"/>
      <family val="0"/>
    </font>
    <font>
      <i/>
      <sz val="11"/>
      <color rgb="FF7F7F7F"/>
      <name val="Calibri"/>
      <family val="0"/>
    </font>
    <font>
      <b/>
      <sz val="11"/>
      <color theme="1"/>
      <name val="Calibri"/>
      <family val="0"/>
    </font>
    <font>
      <b/>
      <sz val="13"/>
      <color theme="3"/>
      <name val="Calibri"/>
      <family val="0"/>
    </font>
    <font>
      <sz val="11"/>
      <color rgb="FFFF0000"/>
      <name val="Calibri"/>
      <family val="0"/>
    </font>
    <font>
      <b/>
      <sz val="15"/>
      <color theme="3"/>
      <name val="Calibri"/>
      <family val="0"/>
    </font>
    <font>
      <u val="single"/>
      <sz val="11"/>
      <color rgb="FF0000FF"/>
      <name val="Calibri"/>
      <family val="0"/>
    </font>
    <font>
      <b/>
      <sz val="11"/>
      <color rgb="FFFA7D00"/>
      <name val="Calibri"/>
      <family val="0"/>
    </font>
    <font>
      <u val="single"/>
      <sz val="11"/>
      <color rgb="FF800080"/>
      <name val="Calibri"/>
      <family val="0"/>
    </font>
    <font>
      <sz val="11"/>
      <color rgb="FF3F3F76"/>
      <name val="Calibri"/>
      <family val="0"/>
    </font>
    <font>
      <b/>
      <sz val="11"/>
      <color rgb="FF3F3F3F"/>
      <name val="Calibri"/>
      <family val="0"/>
    </font>
    <font>
      <b/>
      <sz val="11"/>
      <color rgb="FFFFFFFF"/>
      <name val="Calibri"/>
      <family val="0"/>
    </font>
    <font>
      <sz val="11"/>
      <color rgb="FFFA7D00"/>
      <name val="Calibri"/>
      <family val="0"/>
    </font>
    <font>
      <sz val="11"/>
      <color indexed="8"/>
      <name val="Calibri"/>
      <family val="0"/>
    </font>
    <font>
      <b/>
      <sz val="18"/>
      <color theme="3"/>
      <name val="Calibri"/>
      <family val="0"/>
    </font>
    <font>
      <sz val="11"/>
      <color rgb="FF006100"/>
      <name val="Calibri"/>
      <family val="0"/>
    </font>
    <font>
      <sz val="11"/>
      <color rgb="FF9C6500"/>
      <name val="Calibri"/>
      <family val="0"/>
    </font>
    <font>
      <sz val="11"/>
      <color rgb="FF9C0006"/>
      <name val="Calibri"/>
      <family val="0"/>
    </font>
    <font>
      <sz val="10"/>
      <color theme="1"/>
      <name val="Times New Roman"/>
      <family val="0"/>
    </font>
    <font>
      <sz val="10"/>
      <color rgb="FF000000"/>
      <name val="宋体"/>
      <family val="0"/>
    </font>
    <font>
      <sz val="8"/>
      <color rgb="FF000000"/>
      <name val="宋体"/>
      <family val="0"/>
    </font>
    <font>
      <sz val="8"/>
      <color theme="1"/>
      <name val="Times New Roman"/>
      <family val="0"/>
    </font>
    <font>
      <sz val="9"/>
      <color rgb="FF000000"/>
      <name val="宋体"/>
      <family val="0"/>
    </font>
    <font>
      <sz val="10"/>
      <name val="Calibri"/>
      <family val="0"/>
    </font>
    <font>
      <sz val="6"/>
      <name val="Calibri"/>
      <family val="0"/>
    </font>
    <font>
      <sz val="10"/>
      <color theme="1"/>
      <name val="宋体"/>
      <family val="0"/>
    </font>
    <font>
      <sz val="8"/>
      <name val="Calibri"/>
      <family val="0"/>
    </font>
  </fonts>
  <fills count="33">
    <fill>
      <patternFill/>
    </fill>
    <fill>
      <patternFill patternType="gray125"/>
    </fill>
    <fill>
      <patternFill patternType="solid">
        <fgColor theme="9" tint="0.5999900102615356"/>
        <bgColor indexed="64"/>
      </patternFill>
    </fill>
    <fill>
      <patternFill patternType="solid">
        <fgColor theme="9" tint="0.7999799847602844"/>
        <bgColor indexed="64"/>
      </patternFill>
    </fill>
    <fill>
      <patternFill patternType="solid">
        <fgColor theme="9"/>
        <bgColor indexed="64"/>
      </patternFill>
    </fill>
    <fill>
      <patternFill patternType="solid">
        <fgColor theme="8" tint="0.5999900102615356"/>
        <bgColor indexed="64"/>
      </patternFill>
    </fill>
    <fill>
      <patternFill patternType="solid">
        <fgColor theme="8" tint="0.7999799847602844"/>
        <bgColor indexed="64"/>
      </patternFill>
    </fill>
    <fill>
      <patternFill patternType="solid">
        <fgColor theme="8"/>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5" tint="0.7999799847602844"/>
        <bgColor indexed="64"/>
      </patternFill>
    </fill>
    <fill>
      <patternFill patternType="solid">
        <fgColor theme="8" tint="0.39998000860214233"/>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rgb="FFF2F2F2"/>
        <bgColor indexed="64"/>
      </patternFill>
    </fill>
    <fill>
      <patternFill patternType="solid">
        <fgColor theme="7"/>
        <bgColor indexed="64"/>
      </patternFill>
    </fill>
    <fill>
      <patternFill patternType="solid">
        <fgColor theme="6" tint="0.5999900102615356"/>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theme="4" tint="0.39998000860214233"/>
        <bgColor indexed="64"/>
      </patternFill>
    </fill>
    <fill>
      <patternFill patternType="solid">
        <fgColor theme="6"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rgb="FFFFEB9C"/>
        <bgColor indexed="64"/>
      </patternFill>
    </fill>
    <fill>
      <patternFill patternType="solid">
        <fgColor theme="4" tint="0.7999799847602844"/>
        <bgColor indexed="64"/>
      </patternFill>
    </fill>
    <fill>
      <patternFill patternType="solid">
        <fgColor rgb="FFFFC7CE"/>
        <bgColor indexed="64"/>
      </patternFill>
    </fill>
    <fill>
      <patternFill patternType="solid">
        <fgColor theme="5"/>
        <bgColor indexed="64"/>
      </patternFill>
    </fill>
    <fill>
      <patternFill patternType="solid">
        <fgColor theme="4" tint="0.5999900102615356"/>
        <bgColor indexed="64"/>
      </patternFill>
    </fill>
    <fill>
      <patternFill patternType="solid">
        <fgColor theme="5" tint="0.39998000860214233"/>
        <bgColor indexed="64"/>
      </patternFill>
    </fill>
    <fill>
      <patternFill patternType="solid">
        <fgColor theme="5" tint="0.5999900102615356"/>
        <bgColor indexed="64"/>
      </patternFill>
    </fill>
    <fill>
      <patternFill patternType="solid">
        <fgColor theme="6"/>
        <bgColor indexed="64"/>
      </patternFill>
    </fill>
  </fills>
  <borders count="17">
    <border>
      <left/>
      <right/>
      <top/>
      <bottom/>
      <diagonal/>
    </border>
    <border>
      <left/>
      <right/>
      <top/>
      <bottom style="medium">
        <color theme="4" tint="0.49998000264167786"/>
      </bottom>
    </border>
    <border>
      <left/>
      <right/>
      <top style="thin">
        <color theme="4"/>
      </top>
      <bottom style="double">
        <color theme="4"/>
      </bottom>
    </border>
    <border>
      <left/>
      <right/>
      <top/>
      <bottom style="medium">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right style="thin"/>
      <top style="thin"/>
      <bottom style="thin"/>
    </border>
    <border>
      <left>
        <color indexed="63"/>
      </left>
      <right style="thin"/>
      <top style="thin"/>
      <bottom style="thin"/>
    </border>
    <border>
      <left style="thin"/>
      <right style="thin"/>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9"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9" fillId="7" borderId="0" applyNumberFormat="0" applyBorder="0" applyAlignment="0" applyProtection="0"/>
    <xf numFmtId="0" fontId="38" fillId="8" borderId="0" applyNumberFormat="0" applyBorder="0" applyAlignment="0" applyProtection="0"/>
    <xf numFmtId="0" fontId="40" fillId="0" borderId="1" applyNumberFormat="0" applyFill="0" applyAlignment="0" applyProtection="0"/>
    <xf numFmtId="0" fontId="41" fillId="0" borderId="0" applyNumberFormat="0" applyFill="0" applyBorder="0" applyAlignment="0" applyProtection="0"/>
    <xf numFmtId="0" fontId="42" fillId="0" borderId="2" applyNumberFormat="0" applyFill="0" applyAlignment="0" applyProtection="0"/>
    <xf numFmtId="9" fontId="0" fillId="0" borderId="0" applyFont="0" applyFill="0" applyBorder="0" applyAlignment="0" applyProtection="0"/>
    <xf numFmtId="179" fontId="0" fillId="0" borderId="0" applyFont="0" applyFill="0" applyBorder="0" applyAlignment="0" applyProtection="0"/>
    <xf numFmtId="0" fontId="43" fillId="0" borderId="3" applyNumberFormat="0" applyFill="0" applyAlignment="0" applyProtection="0"/>
    <xf numFmtId="176" fontId="0" fillId="0" borderId="0" applyFont="0" applyFill="0" applyBorder="0" applyAlignment="0" applyProtection="0"/>
    <xf numFmtId="0" fontId="39" fillId="9" borderId="0" applyNumberFormat="0" applyBorder="0" applyAlignment="0" applyProtection="0"/>
    <xf numFmtId="0" fontId="44" fillId="0" borderId="0" applyNumberFormat="0" applyFill="0" applyBorder="0" applyAlignment="0" applyProtection="0"/>
    <xf numFmtId="0" fontId="38" fillId="10" borderId="0" applyNumberFormat="0" applyBorder="0" applyAlignment="0" applyProtection="0"/>
    <xf numFmtId="0" fontId="39" fillId="11" borderId="0" applyNumberFormat="0" applyBorder="0" applyAlignment="0" applyProtection="0"/>
    <xf numFmtId="0" fontId="45" fillId="0" borderId="3" applyNumberFormat="0" applyFill="0" applyAlignment="0" applyProtection="0"/>
    <xf numFmtId="0" fontId="46" fillId="0" borderId="0" applyNumberFormat="0" applyFill="0" applyBorder="0" applyAlignment="0" applyProtection="0"/>
    <xf numFmtId="0" fontId="38" fillId="12" borderId="0" applyNumberFormat="0" applyBorder="0" applyAlignment="0" applyProtection="0"/>
    <xf numFmtId="177" fontId="0" fillId="0" borderId="0" applyFont="0" applyFill="0" applyBorder="0" applyAlignment="0" applyProtection="0"/>
    <xf numFmtId="0" fontId="38" fillId="13" borderId="0" applyNumberFormat="0" applyBorder="0" applyAlignment="0" applyProtection="0"/>
    <xf numFmtId="0" fontId="47" fillId="14" borderId="4" applyNumberFormat="0" applyAlignment="0" applyProtection="0"/>
    <xf numFmtId="0" fontId="48" fillId="0" borderId="0" applyNumberFormat="0" applyFill="0" applyBorder="0" applyAlignment="0" applyProtection="0"/>
    <xf numFmtId="178" fontId="0" fillId="0" borderId="0" applyFont="0" applyFill="0" applyBorder="0" applyAlignment="0" applyProtection="0"/>
    <xf numFmtId="0" fontId="39" fillId="15" borderId="0" applyNumberFormat="0" applyBorder="0" applyAlignment="0" applyProtection="0"/>
    <xf numFmtId="0" fontId="38" fillId="16" borderId="0" applyNumberFormat="0" applyBorder="0" applyAlignment="0" applyProtection="0"/>
    <xf numFmtId="0" fontId="39" fillId="17" borderId="0" applyNumberFormat="0" applyBorder="0" applyAlignment="0" applyProtection="0"/>
    <xf numFmtId="0" fontId="49" fillId="18" borderId="4" applyNumberFormat="0" applyAlignment="0" applyProtection="0"/>
    <xf numFmtId="0" fontId="50" fillId="14" borderId="5" applyNumberFormat="0" applyAlignment="0" applyProtection="0"/>
    <xf numFmtId="0" fontId="51" fillId="19" borderId="6" applyNumberFormat="0" applyAlignment="0" applyProtection="0"/>
    <xf numFmtId="0" fontId="52" fillId="0" borderId="7" applyNumberFormat="0" applyFill="0" applyAlignment="0" applyProtection="0"/>
    <xf numFmtId="0" fontId="39" fillId="20" borderId="0" applyNumberFormat="0" applyBorder="0" applyAlignment="0" applyProtection="0"/>
    <xf numFmtId="0" fontId="39" fillId="21" borderId="0" applyNumberFormat="0" applyBorder="0" applyAlignment="0" applyProtection="0"/>
    <xf numFmtId="0" fontId="53" fillId="22" borderId="8" applyNumberFormat="0" applyFont="0" applyAlignment="0" applyProtection="0"/>
    <xf numFmtId="0" fontId="54" fillId="0" borderId="0" applyNumberFormat="0" applyFill="0" applyBorder="0" applyAlignment="0" applyProtection="0"/>
    <xf numFmtId="0" fontId="55" fillId="23" borderId="0" applyNumberFormat="0" applyBorder="0" applyAlignment="0" applyProtection="0"/>
    <xf numFmtId="0" fontId="40" fillId="0" borderId="0" applyNumberFormat="0" applyFill="0" applyBorder="0" applyAlignment="0" applyProtection="0"/>
    <xf numFmtId="0" fontId="39" fillId="24" borderId="0" applyNumberFormat="0" applyBorder="0" applyAlignment="0" applyProtection="0"/>
    <xf numFmtId="0" fontId="56" fillId="25" borderId="0" applyNumberFormat="0" applyBorder="0" applyAlignment="0" applyProtection="0"/>
    <xf numFmtId="0" fontId="38" fillId="26" borderId="0" applyNumberFormat="0" applyBorder="0" applyAlignment="0" applyProtection="0"/>
    <xf numFmtId="0" fontId="57" fillId="27" borderId="0" applyNumberFormat="0" applyBorder="0" applyAlignment="0" applyProtection="0"/>
    <xf numFmtId="0" fontId="39" fillId="28" borderId="0" applyNumberFormat="0" applyBorder="0" applyAlignment="0" applyProtection="0"/>
    <xf numFmtId="0" fontId="38" fillId="29" borderId="0" applyNumberFormat="0" applyBorder="0" applyAlignment="0" applyProtection="0"/>
    <xf numFmtId="0" fontId="39" fillId="30" borderId="0" applyNumberFormat="0" applyBorder="0" applyAlignment="0" applyProtection="0"/>
    <xf numFmtId="0" fontId="38" fillId="31" borderId="0" applyNumberFormat="0" applyBorder="0" applyAlignment="0" applyProtection="0"/>
    <xf numFmtId="0" fontId="39" fillId="32" borderId="0" applyNumberFormat="0" applyBorder="0" applyAlignment="0" applyProtection="0"/>
  </cellStyleXfs>
  <cellXfs count="80">
    <xf numFmtId="0" fontId="0" fillId="0" borderId="0" xfId="0" applyAlignment="1">
      <alignment/>
    </xf>
    <xf numFmtId="0" fontId="0" fillId="0" borderId="0" xfId="0" applyFont="1" applyFill="1" applyBorder="1" applyAlignment="1">
      <alignment wrapText="1"/>
    </xf>
    <xf numFmtId="180" fontId="0" fillId="0" borderId="0" xfId="0" applyNumberFormat="1" applyAlignment="1">
      <alignment/>
    </xf>
    <xf numFmtId="0" fontId="0" fillId="0" borderId="0" xfId="0" applyAlignment="1">
      <alignment horizontal="center"/>
    </xf>
    <xf numFmtId="0" fontId="2" fillId="0" borderId="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3" fillId="0" borderId="0" xfId="0" applyFont="1" applyFill="1" applyAlignment="1">
      <alignment horizontal="center" vertical="center" wrapText="1"/>
    </xf>
    <xf numFmtId="0" fontId="4" fillId="0" borderId="9"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8" fillId="0" borderId="9" xfId="0" applyFont="1" applyBorder="1" applyAlignment="1">
      <alignment horizontal="center" vertical="center"/>
    </xf>
    <xf numFmtId="0" fontId="59" fillId="0" borderId="10" xfId="0" applyFont="1" applyBorder="1" applyAlignment="1">
      <alignment horizontal="center" vertical="center" wrapText="1"/>
    </xf>
    <xf numFmtId="0" fontId="60" fillId="0" borderId="10" xfId="0" applyFont="1" applyBorder="1" applyAlignment="1">
      <alignment horizontal="center" vertical="center" wrapText="1"/>
    </xf>
    <xf numFmtId="0" fontId="58" fillId="0" borderId="10" xfId="0" applyFont="1" applyBorder="1" applyAlignment="1">
      <alignment horizontal="center" vertical="center"/>
    </xf>
    <xf numFmtId="0" fontId="58" fillId="0" borderId="11" xfId="0" applyFont="1" applyBorder="1" applyAlignment="1">
      <alignment horizontal="center" vertical="center" wrapText="1"/>
    </xf>
    <xf numFmtId="0" fontId="61" fillId="0" borderId="11" xfId="0" applyFont="1" applyBorder="1" applyAlignment="1">
      <alignment horizontal="center" vertical="center"/>
    </xf>
    <xf numFmtId="0" fontId="58" fillId="0" borderId="11" xfId="0" applyFont="1" applyBorder="1" applyAlignment="1">
      <alignment horizontal="center" vertical="center"/>
    </xf>
    <xf numFmtId="0" fontId="10" fillId="0" borderId="12" xfId="0" applyFont="1" applyFill="1" applyBorder="1" applyAlignment="1">
      <alignment horizontal="center" vertical="center"/>
    </xf>
    <xf numFmtId="0" fontId="10" fillId="0" borderId="13" xfId="0" applyFont="1" applyFill="1" applyBorder="1" applyAlignment="1">
      <alignment horizontal="center" vertical="center"/>
    </xf>
    <xf numFmtId="0" fontId="58" fillId="0" borderId="9" xfId="0" applyFont="1" applyBorder="1" applyAlignment="1">
      <alignment horizontal="center" vertical="center"/>
    </xf>
    <xf numFmtId="0" fontId="59" fillId="0" borderId="10" xfId="0" applyFont="1" applyBorder="1" applyAlignment="1">
      <alignment horizontal="center" vertical="center" wrapText="1"/>
    </xf>
    <xf numFmtId="0" fontId="58" fillId="0" borderId="10" xfId="0" applyFont="1" applyBorder="1" applyAlignment="1">
      <alignment horizontal="center" vertical="center"/>
    </xf>
    <xf numFmtId="0" fontId="58" fillId="0" borderId="11" xfId="0" applyFont="1" applyBorder="1" applyAlignment="1">
      <alignment horizontal="center" vertical="center" wrapText="1"/>
    </xf>
    <xf numFmtId="0" fontId="58" fillId="0" borderId="11" xfId="0" applyFont="1" applyBorder="1" applyAlignment="1">
      <alignment horizontal="center" vertical="center"/>
    </xf>
    <xf numFmtId="0" fontId="59" fillId="0" borderId="9" xfId="0" applyFont="1" applyBorder="1" applyAlignment="1">
      <alignment horizontal="center" vertical="center" wrapText="1"/>
    </xf>
    <xf numFmtId="0" fontId="60" fillId="0" borderId="9" xfId="0" applyFont="1" applyBorder="1" applyAlignment="1">
      <alignment horizontal="center" vertical="center" wrapText="1"/>
    </xf>
    <xf numFmtId="0" fontId="62" fillId="0" borderId="9" xfId="0" applyFont="1" applyBorder="1" applyAlignment="1">
      <alignment horizontal="center" vertical="center" wrapText="1"/>
    </xf>
    <xf numFmtId="0" fontId="60" fillId="0" borderId="10" xfId="0" applyFont="1" applyBorder="1" applyAlignment="1">
      <alignment horizontal="center" vertical="center" wrapText="1"/>
    </xf>
    <xf numFmtId="0" fontId="61" fillId="0" borderId="11" xfId="0" applyFont="1" applyBorder="1" applyAlignment="1">
      <alignment horizontal="center" vertical="center"/>
    </xf>
    <xf numFmtId="0" fontId="59" fillId="0" borderId="11" xfId="0" applyFont="1" applyBorder="1" applyAlignment="1">
      <alignment horizontal="center" vertical="center" wrapText="1"/>
    </xf>
    <xf numFmtId="0" fontId="60" fillId="0" borderId="11" xfId="0" applyFont="1" applyBorder="1" applyAlignment="1">
      <alignment horizontal="center" vertical="center" wrapText="1"/>
    </xf>
    <xf numFmtId="0" fontId="60" fillId="0" borderId="9" xfId="0" applyFont="1" applyBorder="1" applyAlignment="1">
      <alignment horizontal="center" vertical="center" wrapText="1"/>
    </xf>
    <xf numFmtId="0" fontId="0" fillId="0" borderId="12" xfId="0" applyBorder="1" applyAlignment="1">
      <alignment horizontal="center"/>
    </xf>
    <xf numFmtId="0" fontId="0" fillId="0" borderId="13" xfId="0" applyBorder="1" applyAlignment="1">
      <alignment horizontal="center"/>
    </xf>
    <xf numFmtId="0" fontId="58" fillId="0" borderId="9" xfId="0" applyFont="1" applyBorder="1" applyAlignment="1">
      <alignment horizontal="center" vertical="center" wrapText="1"/>
    </xf>
    <xf numFmtId="0" fontId="12" fillId="0" borderId="9" xfId="0" applyFont="1" applyBorder="1" applyAlignment="1">
      <alignment horizontal="center" vertical="center" wrapText="1"/>
    </xf>
    <xf numFmtId="0" fontId="13" fillId="0" borderId="9" xfId="0" applyFont="1" applyBorder="1" applyAlignment="1">
      <alignment horizontal="center" vertical="center" wrapText="1"/>
    </xf>
    <xf numFmtId="0" fontId="0" fillId="0" borderId="9" xfId="0" applyBorder="1" applyAlignment="1">
      <alignment horizontal="center" vertical="center" wrapText="1"/>
    </xf>
    <xf numFmtId="0" fontId="14" fillId="0" borderId="9" xfId="0" applyFont="1" applyBorder="1" applyAlignment="1">
      <alignment horizontal="center" vertical="center"/>
    </xf>
    <xf numFmtId="0" fontId="58" fillId="0" borderId="10" xfId="0" applyFont="1" applyBorder="1" applyAlignment="1">
      <alignment horizontal="center" vertical="center"/>
    </xf>
    <xf numFmtId="0" fontId="58" fillId="0" borderId="11" xfId="0" applyFont="1" applyBorder="1" applyAlignment="1">
      <alignment horizontal="center" vertical="center"/>
    </xf>
    <xf numFmtId="0" fontId="0" fillId="0" borderId="9" xfId="0" applyBorder="1" applyAlignment="1">
      <alignment horizontal="center" vertical="center"/>
    </xf>
    <xf numFmtId="0" fontId="63" fillId="0" borderId="9" xfId="0" applyFont="1" applyBorder="1" applyAlignment="1">
      <alignment horizontal="center" vertical="center" wrapText="1"/>
    </xf>
    <xf numFmtId="0" fontId="64" fillId="0" borderId="9" xfId="0" applyFont="1" applyBorder="1" applyAlignment="1">
      <alignment horizontal="center" vertical="center" wrapText="1"/>
    </xf>
    <xf numFmtId="0" fontId="10" fillId="0" borderId="9" xfId="0" applyFont="1" applyFill="1" applyBorder="1" applyAlignment="1">
      <alignment horizontal="center" vertical="center"/>
    </xf>
    <xf numFmtId="0" fontId="12" fillId="0" borderId="9" xfId="0" applyFont="1" applyBorder="1" applyAlignment="1">
      <alignment horizontal="center" vertical="center"/>
    </xf>
    <xf numFmtId="0" fontId="12" fillId="0" borderId="9" xfId="0" applyFont="1" applyFill="1" applyBorder="1" applyAlignment="1">
      <alignment horizontal="center" vertical="center"/>
    </xf>
    <xf numFmtId="0" fontId="10" fillId="0" borderId="14" xfId="0" applyFont="1" applyFill="1" applyBorder="1" applyAlignment="1">
      <alignment horizontal="center" vertical="center"/>
    </xf>
    <xf numFmtId="180" fontId="10" fillId="0" borderId="9" xfId="0" applyNumberFormat="1" applyFont="1" applyFill="1" applyBorder="1" applyAlignment="1">
      <alignment horizontal="center" vertical="center"/>
    </xf>
    <xf numFmtId="0" fontId="58" fillId="0" borderId="9" xfId="0" applyFont="1" applyBorder="1" applyAlignment="1">
      <alignment horizontal="center"/>
    </xf>
    <xf numFmtId="0" fontId="58" fillId="0" borderId="9" xfId="0" applyFont="1" applyBorder="1" applyAlignment="1">
      <alignment horizontal="center" vertical="center"/>
    </xf>
    <xf numFmtId="180" fontId="0" fillId="0" borderId="0" xfId="0" applyNumberFormat="1" applyFont="1" applyFill="1" applyBorder="1" applyAlignment="1">
      <alignment horizontal="center" vertical="center" wrapText="1"/>
    </xf>
    <xf numFmtId="180" fontId="3" fillId="0" borderId="0" xfId="0" applyNumberFormat="1" applyFont="1" applyFill="1" applyAlignment="1">
      <alignment horizontal="center" vertical="center" wrapText="1"/>
    </xf>
    <xf numFmtId="180" fontId="4" fillId="0" borderId="9" xfId="0" applyNumberFormat="1" applyFont="1" applyFill="1" applyBorder="1" applyAlignment="1">
      <alignment horizontal="center" vertical="center" wrapText="1"/>
    </xf>
    <xf numFmtId="180" fontId="10" fillId="0" borderId="13" xfId="0" applyNumberFormat="1" applyFont="1" applyFill="1" applyBorder="1" applyAlignment="1">
      <alignment horizontal="center" vertical="center"/>
    </xf>
    <xf numFmtId="180" fontId="0" fillId="0" borderId="13" xfId="0" applyNumberFormat="1" applyBorder="1" applyAlignment="1">
      <alignment horizontal="center"/>
    </xf>
    <xf numFmtId="0" fontId="16" fillId="0" borderId="9" xfId="0" applyFont="1" applyFill="1" applyBorder="1" applyAlignment="1">
      <alignment horizontal="center" vertical="center" wrapText="1"/>
    </xf>
    <xf numFmtId="0" fontId="12" fillId="0" borderId="9" xfId="0" applyFont="1" applyFill="1" applyBorder="1" applyAlignment="1">
      <alignment horizontal="center" vertical="center"/>
    </xf>
    <xf numFmtId="0" fontId="10" fillId="0" borderId="9" xfId="0" applyFont="1" applyFill="1" applyBorder="1" applyAlignment="1">
      <alignment horizontal="center" vertical="center"/>
    </xf>
    <xf numFmtId="0" fontId="65" fillId="0" borderId="9" xfId="0" applyFont="1" applyBorder="1" applyAlignment="1">
      <alignment horizontal="center" vertical="center"/>
    </xf>
    <xf numFmtId="0" fontId="17" fillId="0" borderId="9" xfId="0" applyFont="1" applyFill="1" applyBorder="1" applyAlignment="1">
      <alignment horizontal="center" vertical="center" wrapText="1"/>
    </xf>
    <xf numFmtId="0" fontId="12" fillId="0" borderId="9" xfId="0" applyFont="1" applyFill="1" applyBorder="1" applyAlignment="1">
      <alignment horizontal="center" vertical="center" wrapText="1"/>
    </xf>
    <xf numFmtId="0" fontId="10" fillId="0" borderId="15" xfId="0" applyFont="1" applyFill="1" applyBorder="1" applyAlignment="1">
      <alignment horizontal="center" vertical="center"/>
    </xf>
    <xf numFmtId="0" fontId="12" fillId="0" borderId="9" xfId="0" applyFont="1" applyBorder="1" applyAlignment="1">
      <alignment horizontal="center" vertical="center"/>
    </xf>
    <xf numFmtId="0" fontId="12" fillId="0" borderId="9" xfId="0" applyFont="1" applyBorder="1" applyAlignment="1">
      <alignment horizontal="center"/>
    </xf>
    <xf numFmtId="0" fontId="0" fillId="0" borderId="15" xfId="0" applyBorder="1" applyAlignment="1">
      <alignment horizontal="center"/>
    </xf>
    <xf numFmtId="0" fontId="65" fillId="0" borderId="9" xfId="0" applyFont="1" applyBorder="1" applyAlignment="1">
      <alignment horizontal="center" vertical="center"/>
    </xf>
    <xf numFmtId="0" fontId="63" fillId="0" borderId="9" xfId="0" applyFont="1" applyBorder="1" applyAlignment="1">
      <alignment horizontal="center" vertical="center" wrapText="1"/>
    </xf>
    <xf numFmtId="0" fontId="63" fillId="0" borderId="16" xfId="0" applyFont="1" applyBorder="1" applyAlignment="1">
      <alignment horizontal="center" vertical="center" wrapText="1"/>
    </xf>
    <xf numFmtId="0" fontId="66" fillId="0" borderId="16" xfId="0" applyFont="1" applyBorder="1" applyAlignment="1">
      <alignment horizontal="center" vertical="center" wrapText="1"/>
    </xf>
    <xf numFmtId="0" fontId="63" fillId="0" borderId="10" xfId="0" applyFont="1" applyBorder="1" applyAlignment="1">
      <alignment horizontal="center" vertical="center" wrapText="1"/>
    </xf>
    <xf numFmtId="0" fontId="66" fillId="0" borderId="10" xfId="0" applyFont="1" applyBorder="1" applyAlignment="1">
      <alignment horizontal="center" vertical="center" wrapText="1"/>
    </xf>
    <xf numFmtId="0" fontId="12" fillId="0" borderId="9" xfId="0" applyFont="1" applyBorder="1" applyAlignment="1">
      <alignment horizontal="center" vertical="center" wrapText="1"/>
    </xf>
    <xf numFmtId="0" fontId="0" fillId="0" borderId="12" xfId="0" applyFont="1" applyBorder="1" applyAlignment="1">
      <alignment horizontal="center"/>
    </xf>
    <xf numFmtId="0" fontId="0" fillId="0" borderId="13" xfId="0" applyFont="1" applyBorder="1" applyAlignment="1">
      <alignment horizontal="center"/>
    </xf>
    <xf numFmtId="0" fontId="15" fillId="0" borderId="9" xfId="0" applyFont="1" applyBorder="1" applyAlignment="1">
      <alignment horizontal="center" vertical="center" wrapText="1"/>
    </xf>
    <xf numFmtId="0" fontId="12" fillId="0" borderId="10" xfId="0" applyFont="1" applyBorder="1" applyAlignment="1">
      <alignment horizontal="center" vertical="center" wrapText="1"/>
    </xf>
    <xf numFmtId="0" fontId="12" fillId="0" borderId="10" xfId="0" applyFont="1" applyBorder="1" applyAlignment="1">
      <alignment horizontal="center" vertical="center" wrapText="1"/>
    </xf>
    <xf numFmtId="0" fontId="12" fillId="0" borderId="11" xfId="0" applyFont="1" applyBorder="1" applyAlignment="1">
      <alignment horizontal="center" vertical="center" wrapText="1"/>
    </xf>
    <xf numFmtId="180" fontId="0" fillId="0" borderId="13" xfId="0" applyNumberFormat="1" applyFont="1" applyBorder="1" applyAlignment="1">
      <alignment horizontal="center"/>
    </xf>
    <xf numFmtId="0" fontId="0" fillId="0" borderId="15" xfId="0" applyFont="1" applyBorder="1" applyAlignment="1">
      <alignment horizontal="center"/>
    </xf>
  </cellXfs>
  <cellStyles count="49">
    <cellStyle name="Normal" xfId="0"/>
    <cellStyle name="40% - 强调文字颜色 6" xfId="15"/>
    <cellStyle name="20% - 强调文字颜色 6" xfId="16"/>
    <cellStyle name="强调文字颜色 6" xfId="17"/>
    <cellStyle name="40% - 强调文字颜色 5" xfId="18"/>
    <cellStyle name="20% - 强调文字颜色 5" xfId="19"/>
    <cellStyle name="强调文字颜色 5" xfId="20"/>
    <cellStyle name="40% - 强调文字颜色 4" xfId="21"/>
    <cellStyle name="标题 3" xfId="22"/>
    <cellStyle name="解释性文本" xfId="23"/>
    <cellStyle name="汇总" xfId="24"/>
    <cellStyle name="Percent" xfId="25"/>
    <cellStyle name="Comma" xfId="26"/>
    <cellStyle name="标题 2" xfId="27"/>
    <cellStyle name="Currency [0]" xfId="28"/>
    <cellStyle name="60% - 强调文字颜色 4" xfId="29"/>
    <cellStyle name="警告文本" xfId="30"/>
    <cellStyle name="20% - 强调文字颜色 2" xfId="31"/>
    <cellStyle name="60% - 强调文字颜色 5" xfId="32"/>
    <cellStyle name="标题 1" xfId="33"/>
    <cellStyle name="Hyperlink" xfId="34"/>
    <cellStyle name="20% - 强调文字颜色 3" xfId="35"/>
    <cellStyle name="Currency" xfId="36"/>
    <cellStyle name="20% - 强调文字颜色 4" xfId="37"/>
    <cellStyle name="计算" xfId="38"/>
    <cellStyle name="Followed Hyperlink" xfId="39"/>
    <cellStyle name="Comma [0]" xfId="40"/>
    <cellStyle name="强调文字颜色 4" xfId="41"/>
    <cellStyle name="40% - 强调文字颜色 3" xfId="42"/>
    <cellStyle name="60% - 强调文字颜色 6" xfId="43"/>
    <cellStyle name="输入" xfId="44"/>
    <cellStyle name="输出" xfId="45"/>
    <cellStyle name="检查单元格" xfId="46"/>
    <cellStyle name="链接单元格" xfId="47"/>
    <cellStyle name="60% - 强调文字颜色 1" xfId="48"/>
    <cellStyle name="60% - 强调文字颜色 3" xfId="49"/>
    <cellStyle name="注释" xfId="50"/>
    <cellStyle name="标题" xfId="51"/>
    <cellStyle name="好" xfId="52"/>
    <cellStyle name="标题 4" xfId="53"/>
    <cellStyle name="强调文字颜色 1" xfId="54"/>
    <cellStyle name="适中" xfId="55"/>
    <cellStyle name="20% - 强调文字颜色 1" xfId="56"/>
    <cellStyle name="差" xfId="57"/>
    <cellStyle name="强调文字颜色 2" xfId="58"/>
    <cellStyle name="40% - 强调文字颜色 1" xfId="59"/>
    <cellStyle name="60% - 强调文字颜色 2" xfId="60"/>
    <cellStyle name="40% - 强调文字颜色 2" xfId="61"/>
    <cellStyle name="强调文字颜色 3"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Q93"/>
  <sheetViews>
    <sheetView tabSelected="1" zoomScale="140" zoomScaleNormal="140" zoomScaleSheetLayoutView="100" workbookViewId="0" topLeftCell="A1">
      <pane ySplit="3" topLeftCell="A4" activePane="bottomLeft" state="frozen"/>
      <selection pane="bottomLeft" activeCell="A2" sqref="A2:Q2"/>
    </sheetView>
  </sheetViews>
  <sheetFormatPr defaultColWidth="9.140625" defaultRowHeight="12.75"/>
  <cols>
    <col min="1" max="1" width="9.140625" style="0" customWidth="1"/>
    <col min="2" max="2" width="8.57421875" style="0" customWidth="1"/>
    <col min="3" max="3" width="25.57421875" style="0" customWidth="1"/>
    <col min="4" max="4" width="5.7109375" style="0" customWidth="1"/>
    <col min="5" max="5" width="13.7109375" style="0" customWidth="1"/>
    <col min="6" max="6" width="7.28125" style="0" customWidth="1"/>
    <col min="7" max="7" width="5.421875" style="0" customWidth="1"/>
    <col min="8" max="8" width="6.7109375" style="0" customWidth="1"/>
    <col min="9" max="9" width="6.8515625" style="0" customWidth="1"/>
    <col min="10" max="10" width="7.421875" style="0" customWidth="1"/>
    <col min="11" max="11" width="5.421875" style="2" customWidth="1"/>
    <col min="12" max="12" width="7.00390625" style="2" customWidth="1"/>
    <col min="13" max="13" width="7.57421875" style="2" customWidth="1"/>
    <col min="14" max="14" width="5.00390625" style="0" customWidth="1"/>
    <col min="15" max="15" width="5.7109375" style="0" customWidth="1"/>
    <col min="16" max="16" width="8.00390625" style="0" customWidth="1"/>
    <col min="17" max="17" width="6.00390625" style="3" customWidth="1"/>
  </cols>
  <sheetData>
    <row r="1" spans="1:17" s="1" customFormat="1" ht="16.5" customHeight="1">
      <c r="A1" s="4" t="s">
        <v>0</v>
      </c>
      <c r="B1" s="5"/>
      <c r="C1" s="5"/>
      <c r="D1" s="5"/>
      <c r="E1" s="5"/>
      <c r="F1" s="5"/>
      <c r="G1" s="5"/>
      <c r="H1" s="5"/>
      <c r="I1" s="5"/>
      <c r="J1" s="5"/>
      <c r="K1" s="50"/>
      <c r="L1" s="50"/>
      <c r="M1" s="50"/>
      <c r="N1" s="5"/>
      <c r="O1" s="5"/>
      <c r="P1" s="5"/>
      <c r="Q1" s="5"/>
    </row>
    <row r="2" spans="1:17" s="1" customFormat="1" ht="45" customHeight="1">
      <c r="A2" s="6" t="s">
        <v>1</v>
      </c>
      <c r="B2" s="6"/>
      <c r="C2" s="6"/>
      <c r="D2" s="6"/>
      <c r="E2" s="6"/>
      <c r="F2" s="6"/>
      <c r="G2" s="6"/>
      <c r="H2" s="6"/>
      <c r="I2" s="6"/>
      <c r="J2" s="6"/>
      <c r="K2" s="51"/>
      <c r="L2" s="51"/>
      <c r="M2" s="51"/>
      <c r="N2" s="6"/>
      <c r="O2" s="6"/>
      <c r="P2" s="6"/>
      <c r="Q2" s="6"/>
    </row>
    <row r="3" spans="1:17" ht="39.75" customHeight="1">
      <c r="A3" s="7" t="s">
        <v>2</v>
      </c>
      <c r="B3" s="7" t="s">
        <v>3</v>
      </c>
      <c r="C3" s="8" t="s">
        <v>4</v>
      </c>
      <c r="D3" s="8" t="s">
        <v>5</v>
      </c>
      <c r="E3" s="8" t="s">
        <v>6</v>
      </c>
      <c r="F3" s="8" t="s">
        <v>7</v>
      </c>
      <c r="G3" s="8" t="s">
        <v>8</v>
      </c>
      <c r="H3" s="8" t="s">
        <v>9</v>
      </c>
      <c r="I3" s="8" t="s">
        <v>10</v>
      </c>
      <c r="J3" s="52" t="s">
        <v>11</v>
      </c>
      <c r="K3" s="52" t="s">
        <v>12</v>
      </c>
      <c r="L3" s="52" t="s">
        <v>13</v>
      </c>
      <c r="M3" s="52" t="s">
        <v>14</v>
      </c>
      <c r="N3" s="8" t="s">
        <v>15</v>
      </c>
      <c r="O3" s="55" t="s">
        <v>16</v>
      </c>
      <c r="P3" s="55" t="s">
        <v>17</v>
      </c>
      <c r="Q3" s="8" t="s">
        <v>18</v>
      </c>
    </row>
    <row r="4" spans="1:17" ht="51" customHeight="1">
      <c r="A4" s="9">
        <v>617001</v>
      </c>
      <c r="B4" s="10" t="s">
        <v>19</v>
      </c>
      <c r="C4" s="11" t="s">
        <v>20</v>
      </c>
      <c r="D4" s="12">
        <v>2</v>
      </c>
      <c r="E4" s="43" t="s">
        <v>21</v>
      </c>
      <c r="F4" s="44" t="s">
        <v>22</v>
      </c>
      <c r="G4" s="43" t="s">
        <v>23</v>
      </c>
      <c r="H4" s="43"/>
      <c r="I4" s="43" t="s">
        <v>23</v>
      </c>
      <c r="J4" s="47">
        <f>I4/2</f>
        <v>40.25</v>
      </c>
      <c r="K4" s="47">
        <v>81.2</v>
      </c>
      <c r="L4" s="47">
        <f>K4/2</f>
        <v>40.6</v>
      </c>
      <c r="M4" s="47">
        <f>J4+L4</f>
        <v>80.85</v>
      </c>
      <c r="N4" s="43">
        <v>1</v>
      </c>
      <c r="O4" s="56" t="s">
        <v>24</v>
      </c>
      <c r="P4" s="56" t="s">
        <v>25</v>
      </c>
      <c r="Q4" s="44"/>
    </row>
    <row r="5" spans="1:17" ht="51" customHeight="1">
      <c r="A5" s="9"/>
      <c r="B5" s="13"/>
      <c r="C5" s="14"/>
      <c r="D5" s="15"/>
      <c r="E5" s="43" t="s">
        <v>26</v>
      </c>
      <c r="F5" s="44" t="s">
        <v>27</v>
      </c>
      <c r="G5" s="43" t="s">
        <v>28</v>
      </c>
      <c r="H5" s="43"/>
      <c r="I5" s="43" t="s">
        <v>28</v>
      </c>
      <c r="J5" s="47">
        <f>I5/2</f>
        <v>39.25</v>
      </c>
      <c r="K5" s="47">
        <v>82.3</v>
      </c>
      <c r="L5" s="47">
        <f>K5/2</f>
        <v>41.15</v>
      </c>
      <c r="M5" s="47">
        <f>J5+L5</f>
        <v>80.4</v>
      </c>
      <c r="N5" s="43">
        <v>2</v>
      </c>
      <c r="O5" s="57" t="s">
        <v>24</v>
      </c>
      <c r="P5" s="56" t="s">
        <v>25</v>
      </c>
      <c r="Q5" s="44"/>
    </row>
    <row r="6" spans="1:17" ht="12" customHeight="1">
      <c r="A6" s="16"/>
      <c r="B6" s="17"/>
      <c r="C6" s="17"/>
      <c r="D6" s="17"/>
      <c r="E6" s="17"/>
      <c r="F6" s="17"/>
      <c r="G6" s="17"/>
      <c r="H6" s="17"/>
      <c r="I6" s="17"/>
      <c r="J6" s="17"/>
      <c r="K6" s="53"/>
      <c r="L6" s="53"/>
      <c r="M6" s="53"/>
      <c r="N6" s="17"/>
      <c r="O6" s="17"/>
      <c r="P6" s="17"/>
      <c r="Q6" s="61"/>
    </row>
    <row r="7" spans="1:17" ht="42" customHeight="1">
      <c r="A7" s="18">
        <v>617002</v>
      </c>
      <c r="B7" s="19" t="s">
        <v>19</v>
      </c>
      <c r="C7" s="11" t="s">
        <v>29</v>
      </c>
      <c r="D7" s="20">
        <v>2</v>
      </c>
      <c r="E7" s="43" t="s">
        <v>30</v>
      </c>
      <c r="F7" s="45" t="s">
        <v>31</v>
      </c>
      <c r="G7" s="43" t="s">
        <v>32</v>
      </c>
      <c r="H7" s="43"/>
      <c r="I7" s="43" t="s">
        <v>32</v>
      </c>
      <c r="J7" s="47">
        <f>I7/2</f>
        <v>35.75</v>
      </c>
      <c r="K7" s="47">
        <v>82.3</v>
      </c>
      <c r="L7" s="47">
        <f>K7/2</f>
        <v>41.15</v>
      </c>
      <c r="M7" s="47">
        <f>J7+L7</f>
        <v>76.9</v>
      </c>
      <c r="N7" s="45">
        <v>1</v>
      </c>
      <c r="O7" s="56" t="s">
        <v>24</v>
      </c>
      <c r="P7" s="56" t="s">
        <v>25</v>
      </c>
      <c r="Q7" s="62"/>
    </row>
    <row r="8" spans="1:17" ht="42" customHeight="1">
      <c r="A8" s="18"/>
      <c r="B8" s="21"/>
      <c r="C8" s="14"/>
      <c r="D8" s="22"/>
      <c r="E8" s="43" t="s">
        <v>33</v>
      </c>
      <c r="F8" s="45" t="s">
        <v>34</v>
      </c>
      <c r="G8" s="43" t="s">
        <v>35</v>
      </c>
      <c r="H8" s="43"/>
      <c r="I8" s="43" t="s">
        <v>35</v>
      </c>
      <c r="J8" s="47">
        <f>I8/2</f>
        <v>34.25</v>
      </c>
      <c r="K8" s="47">
        <v>82.3</v>
      </c>
      <c r="L8" s="47">
        <f>K8/2</f>
        <v>41.15</v>
      </c>
      <c r="M8" s="47">
        <f>J8+L8</f>
        <v>75.4</v>
      </c>
      <c r="N8" s="45">
        <v>2</v>
      </c>
      <c r="O8" s="56" t="s">
        <v>24</v>
      </c>
      <c r="P8" s="56" t="s">
        <v>25</v>
      </c>
      <c r="Q8" s="62"/>
    </row>
    <row r="9" spans="1:17" ht="12.75" customHeight="1">
      <c r="A9" s="16"/>
      <c r="B9" s="17"/>
      <c r="C9" s="17"/>
      <c r="D9" s="17"/>
      <c r="E9" s="17"/>
      <c r="F9" s="17"/>
      <c r="G9" s="17"/>
      <c r="H9" s="17"/>
      <c r="I9" s="17"/>
      <c r="J9" s="17"/>
      <c r="K9" s="53"/>
      <c r="L9" s="53"/>
      <c r="M9" s="53"/>
      <c r="N9" s="17"/>
      <c r="O9" s="17"/>
      <c r="P9" s="17"/>
      <c r="Q9" s="61"/>
    </row>
    <row r="10" spans="1:17" ht="33.75" customHeight="1">
      <c r="A10" s="18">
        <v>617003</v>
      </c>
      <c r="B10" s="23" t="s">
        <v>19</v>
      </c>
      <c r="C10" s="24" t="s">
        <v>36</v>
      </c>
      <c r="D10" s="18">
        <v>2</v>
      </c>
      <c r="E10" s="46" t="s">
        <v>37</v>
      </c>
      <c r="F10" s="45" t="s">
        <v>38</v>
      </c>
      <c r="G10" s="43" t="s">
        <v>39</v>
      </c>
      <c r="H10" s="43"/>
      <c r="I10" s="43" t="s">
        <v>39</v>
      </c>
      <c r="J10" s="47">
        <f>I10/2</f>
        <v>39.5</v>
      </c>
      <c r="K10" s="47">
        <v>83</v>
      </c>
      <c r="L10" s="47">
        <f>K10/2</f>
        <v>41.5</v>
      </c>
      <c r="M10" s="47">
        <f>J10+L10</f>
        <v>81</v>
      </c>
      <c r="N10" s="43">
        <v>1</v>
      </c>
      <c r="O10" s="45" t="s">
        <v>24</v>
      </c>
      <c r="P10" s="45" t="s">
        <v>25</v>
      </c>
      <c r="Q10" s="45"/>
    </row>
    <row r="11" spans="1:17" ht="33.75" customHeight="1">
      <c r="A11" s="18"/>
      <c r="B11" s="23"/>
      <c r="C11" s="24"/>
      <c r="D11" s="18"/>
      <c r="E11" s="46" t="s">
        <v>40</v>
      </c>
      <c r="F11" s="45" t="s">
        <v>41</v>
      </c>
      <c r="G11" s="43" t="s">
        <v>42</v>
      </c>
      <c r="H11" s="43"/>
      <c r="I11" s="43" t="s">
        <v>42</v>
      </c>
      <c r="J11" s="47">
        <f>I11/2</f>
        <v>38.75</v>
      </c>
      <c r="K11" s="47">
        <v>83</v>
      </c>
      <c r="L11" s="47">
        <f>K11/2</f>
        <v>41.5</v>
      </c>
      <c r="M11" s="47">
        <f>J11+L11</f>
        <v>80.25</v>
      </c>
      <c r="N11" s="43">
        <v>2</v>
      </c>
      <c r="O11" s="45" t="s">
        <v>24</v>
      </c>
      <c r="P11" s="45" t="s">
        <v>25</v>
      </c>
      <c r="Q11" s="45"/>
    </row>
    <row r="12" spans="1:17" ht="12.75" customHeight="1">
      <c r="A12" s="16"/>
      <c r="B12" s="17"/>
      <c r="C12" s="17"/>
      <c r="D12" s="17"/>
      <c r="E12" s="17"/>
      <c r="F12" s="17"/>
      <c r="G12" s="17"/>
      <c r="H12" s="17"/>
      <c r="I12" s="17"/>
      <c r="J12" s="17"/>
      <c r="K12" s="53"/>
      <c r="L12" s="53"/>
      <c r="M12" s="53"/>
      <c r="N12" s="17"/>
      <c r="O12" s="17"/>
      <c r="P12" s="17"/>
      <c r="Q12" s="61"/>
    </row>
    <row r="13" spans="1:17" ht="27.75" customHeight="1">
      <c r="A13" s="18">
        <v>617004</v>
      </c>
      <c r="B13" s="23" t="s">
        <v>43</v>
      </c>
      <c r="C13" s="25" t="s">
        <v>44</v>
      </c>
      <c r="D13" s="18">
        <v>3</v>
      </c>
      <c r="E13" s="46" t="s">
        <v>45</v>
      </c>
      <c r="F13" s="45" t="s">
        <v>46</v>
      </c>
      <c r="G13" s="43" t="s">
        <v>47</v>
      </c>
      <c r="H13" s="43"/>
      <c r="I13" s="43" t="s">
        <v>47</v>
      </c>
      <c r="J13" s="47">
        <f>I13/2</f>
        <v>35</v>
      </c>
      <c r="K13" s="47">
        <v>79.3</v>
      </c>
      <c r="L13" s="47">
        <f>K13/2</f>
        <v>39.65</v>
      </c>
      <c r="M13" s="47">
        <f>J13+L13</f>
        <v>74.65</v>
      </c>
      <c r="N13" s="43">
        <v>1</v>
      </c>
      <c r="O13" s="56" t="s">
        <v>24</v>
      </c>
      <c r="P13" s="58" t="s">
        <v>25</v>
      </c>
      <c r="Q13" s="62"/>
    </row>
    <row r="14" spans="1:17" ht="27.75" customHeight="1">
      <c r="A14" s="18"/>
      <c r="B14" s="23"/>
      <c r="C14" s="25"/>
      <c r="D14" s="18"/>
      <c r="E14" s="46" t="s">
        <v>48</v>
      </c>
      <c r="F14" s="45" t="s">
        <v>49</v>
      </c>
      <c r="G14" s="43" t="s">
        <v>50</v>
      </c>
      <c r="H14" s="43"/>
      <c r="I14" s="43" t="s">
        <v>50</v>
      </c>
      <c r="J14" s="47">
        <f>I14/2</f>
        <v>32.75</v>
      </c>
      <c r="K14" s="47">
        <v>82.42</v>
      </c>
      <c r="L14" s="47">
        <f>K14/2</f>
        <v>41.21</v>
      </c>
      <c r="M14" s="47">
        <f>J14+L14</f>
        <v>73.96000000000001</v>
      </c>
      <c r="N14" s="43">
        <v>2</v>
      </c>
      <c r="O14" s="57" t="s">
        <v>24</v>
      </c>
      <c r="P14" s="58" t="s">
        <v>25</v>
      </c>
      <c r="Q14" s="62"/>
    </row>
    <row r="15" spans="1:17" ht="27.75" customHeight="1">
      <c r="A15" s="18"/>
      <c r="B15" s="23"/>
      <c r="C15" s="25"/>
      <c r="D15" s="18"/>
      <c r="E15" s="46" t="s">
        <v>51</v>
      </c>
      <c r="F15" s="45" t="s">
        <v>52</v>
      </c>
      <c r="G15" s="43" t="s">
        <v>53</v>
      </c>
      <c r="H15" s="43"/>
      <c r="I15" s="43" t="s">
        <v>53</v>
      </c>
      <c r="J15" s="47">
        <f>I15/2</f>
        <v>37</v>
      </c>
      <c r="K15" s="47">
        <v>73.86</v>
      </c>
      <c r="L15" s="47">
        <f>K15/2</f>
        <v>36.93</v>
      </c>
      <c r="M15" s="47">
        <f>J15+L15</f>
        <v>73.93</v>
      </c>
      <c r="N15" s="43">
        <v>3</v>
      </c>
      <c r="O15" s="56" t="s">
        <v>24</v>
      </c>
      <c r="P15" s="58" t="s">
        <v>25</v>
      </c>
      <c r="Q15" s="62"/>
    </row>
    <row r="16" spans="1:17" ht="12" customHeight="1">
      <c r="A16" s="16"/>
      <c r="B16" s="17"/>
      <c r="C16" s="17"/>
      <c r="D16" s="17"/>
      <c r="E16" s="17"/>
      <c r="F16" s="17"/>
      <c r="G16" s="17"/>
      <c r="H16" s="17"/>
      <c r="I16" s="17"/>
      <c r="J16" s="17"/>
      <c r="K16" s="53"/>
      <c r="L16" s="53"/>
      <c r="M16" s="53"/>
      <c r="N16" s="17"/>
      <c r="O16" s="17"/>
      <c r="P16" s="17"/>
      <c r="Q16" s="61"/>
    </row>
    <row r="17" spans="1:17" ht="30.75" customHeight="1">
      <c r="A17" s="18">
        <v>617005</v>
      </c>
      <c r="B17" s="23" t="s">
        <v>43</v>
      </c>
      <c r="C17" s="25" t="s">
        <v>54</v>
      </c>
      <c r="D17" s="18">
        <v>3</v>
      </c>
      <c r="E17" s="46" t="s">
        <v>55</v>
      </c>
      <c r="F17" s="45" t="s">
        <v>56</v>
      </c>
      <c r="G17" s="43" t="s">
        <v>57</v>
      </c>
      <c r="H17" s="43"/>
      <c r="I17" s="43" t="s">
        <v>57</v>
      </c>
      <c r="J17" s="47">
        <f>I17/2</f>
        <v>37.5</v>
      </c>
      <c r="K17" s="47">
        <v>78.7</v>
      </c>
      <c r="L17" s="47">
        <f>K17/2</f>
        <v>39.35</v>
      </c>
      <c r="M17" s="47">
        <f>J17+L17</f>
        <v>76.85</v>
      </c>
      <c r="N17" s="43">
        <v>1</v>
      </c>
      <c r="O17" s="56" t="s">
        <v>24</v>
      </c>
      <c r="P17" s="56" t="s">
        <v>25</v>
      </c>
      <c r="Q17" s="34"/>
    </row>
    <row r="18" spans="1:17" ht="48.75" customHeight="1">
      <c r="A18" s="18"/>
      <c r="B18" s="23"/>
      <c r="C18" s="25"/>
      <c r="D18" s="18"/>
      <c r="E18" s="46" t="s">
        <v>58</v>
      </c>
      <c r="F18" s="45" t="s">
        <v>59</v>
      </c>
      <c r="G18" s="43" t="s">
        <v>60</v>
      </c>
      <c r="H18" s="43"/>
      <c r="I18" s="43" t="s">
        <v>60</v>
      </c>
      <c r="J18" s="47">
        <f>I18/2</f>
        <v>36.75</v>
      </c>
      <c r="K18" s="47">
        <v>78.24</v>
      </c>
      <c r="L18" s="47">
        <f>K18/2</f>
        <v>39.12</v>
      </c>
      <c r="M18" s="47">
        <f>J18+L18</f>
        <v>75.87</v>
      </c>
      <c r="N18" s="43">
        <v>2</v>
      </c>
      <c r="O18" s="59" t="s">
        <v>61</v>
      </c>
      <c r="P18" s="56" t="s">
        <v>62</v>
      </c>
      <c r="Q18" s="34" t="s">
        <v>63</v>
      </c>
    </row>
    <row r="19" spans="1:17" ht="25.5" customHeight="1">
      <c r="A19" s="18"/>
      <c r="B19" s="23"/>
      <c r="C19" s="25"/>
      <c r="D19" s="18"/>
      <c r="E19" s="46" t="s">
        <v>64</v>
      </c>
      <c r="F19" s="45" t="s">
        <v>65</v>
      </c>
      <c r="G19" s="43" t="s">
        <v>66</v>
      </c>
      <c r="H19" s="43"/>
      <c r="I19" s="43" t="s">
        <v>66</v>
      </c>
      <c r="J19" s="47">
        <f>I19/2</f>
        <v>34.75</v>
      </c>
      <c r="K19" s="47">
        <v>81</v>
      </c>
      <c r="L19" s="47">
        <f>K19/2</f>
        <v>40.5</v>
      </c>
      <c r="M19" s="47">
        <f>J19+L19</f>
        <v>75.25</v>
      </c>
      <c r="N19" s="43">
        <v>3</v>
      </c>
      <c r="O19" s="56" t="s">
        <v>24</v>
      </c>
      <c r="P19" s="56" t="s">
        <v>25</v>
      </c>
      <c r="Q19" s="34"/>
    </row>
    <row r="20" spans="1:17" ht="15" customHeight="1">
      <c r="A20" s="16"/>
      <c r="B20" s="17"/>
      <c r="C20" s="17"/>
      <c r="D20" s="17"/>
      <c r="E20" s="17"/>
      <c r="F20" s="17"/>
      <c r="G20" s="17"/>
      <c r="H20" s="17"/>
      <c r="I20" s="17"/>
      <c r="J20" s="17"/>
      <c r="K20" s="53"/>
      <c r="L20" s="53"/>
      <c r="M20" s="53"/>
      <c r="N20" s="17"/>
      <c r="O20" s="17"/>
      <c r="P20" s="17"/>
      <c r="Q20" s="61"/>
    </row>
    <row r="21" spans="1:17" ht="39.75" customHeight="1">
      <c r="A21" s="18">
        <v>617006</v>
      </c>
      <c r="B21" s="19" t="s">
        <v>43</v>
      </c>
      <c r="C21" s="26" t="s">
        <v>67</v>
      </c>
      <c r="D21" s="20">
        <v>3</v>
      </c>
      <c r="E21" s="43" t="s">
        <v>68</v>
      </c>
      <c r="F21" s="45" t="s">
        <v>69</v>
      </c>
      <c r="G21" s="43" t="s">
        <v>42</v>
      </c>
      <c r="H21" s="43"/>
      <c r="I21" s="43" t="s">
        <v>42</v>
      </c>
      <c r="J21" s="47">
        <f>I21/2</f>
        <v>38.75</v>
      </c>
      <c r="K21" s="47">
        <v>84.26</v>
      </c>
      <c r="L21" s="47">
        <f>K21/2</f>
        <v>42.13</v>
      </c>
      <c r="M21" s="47">
        <f>J21+L21</f>
        <v>80.88</v>
      </c>
      <c r="N21" s="43">
        <v>1</v>
      </c>
      <c r="O21" s="56" t="s">
        <v>24</v>
      </c>
      <c r="P21" s="56" t="s">
        <v>25</v>
      </c>
      <c r="Q21" s="34"/>
    </row>
    <row r="22" spans="1:17" ht="39.75" customHeight="1">
      <c r="A22" s="18"/>
      <c r="B22" s="21"/>
      <c r="C22" s="27"/>
      <c r="D22" s="22"/>
      <c r="E22" s="43" t="s">
        <v>70</v>
      </c>
      <c r="F22" s="45" t="s">
        <v>71</v>
      </c>
      <c r="G22" s="43" t="s">
        <v>39</v>
      </c>
      <c r="H22" s="43"/>
      <c r="I22" s="43" t="s">
        <v>39</v>
      </c>
      <c r="J22" s="47">
        <f>I22/2</f>
        <v>39.5</v>
      </c>
      <c r="K22" s="47">
        <v>81.38</v>
      </c>
      <c r="L22" s="47">
        <f>K22/2</f>
        <v>40.69</v>
      </c>
      <c r="M22" s="47">
        <f>J22+L22</f>
        <v>80.19</v>
      </c>
      <c r="N22" s="43">
        <v>2</v>
      </c>
      <c r="O22" s="60" t="s">
        <v>72</v>
      </c>
      <c r="P22" s="56" t="s">
        <v>62</v>
      </c>
      <c r="Q22" s="34"/>
    </row>
    <row r="23" spans="1:17" ht="39.75" customHeight="1">
      <c r="A23" s="18"/>
      <c r="B23" s="21"/>
      <c r="C23" s="27"/>
      <c r="D23" s="22"/>
      <c r="E23" s="43" t="s">
        <v>73</v>
      </c>
      <c r="F23" s="45" t="s">
        <v>74</v>
      </c>
      <c r="G23" s="43" t="s">
        <v>75</v>
      </c>
      <c r="H23" s="43"/>
      <c r="I23" s="43" t="s">
        <v>75</v>
      </c>
      <c r="J23" s="47">
        <f>I23/2</f>
        <v>37.25</v>
      </c>
      <c r="K23" s="47">
        <v>83.9</v>
      </c>
      <c r="L23" s="47">
        <f>K23/2</f>
        <v>41.95</v>
      </c>
      <c r="M23" s="47">
        <f>J23+L23</f>
        <v>79.2</v>
      </c>
      <c r="N23" s="43">
        <v>3</v>
      </c>
      <c r="O23" s="56" t="s">
        <v>24</v>
      </c>
      <c r="P23" s="56" t="s">
        <v>25</v>
      </c>
      <c r="Q23" s="34"/>
    </row>
    <row r="24" spans="1:17" ht="9" customHeight="1">
      <c r="A24" s="16"/>
      <c r="B24" s="17"/>
      <c r="C24" s="17"/>
      <c r="D24" s="17"/>
      <c r="E24" s="17"/>
      <c r="F24" s="17"/>
      <c r="G24" s="17"/>
      <c r="H24" s="17"/>
      <c r="I24" s="17"/>
      <c r="J24" s="17"/>
      <c r="K24" s="53"/>
      <c r="L24" s="53"/>
      <c r="M24" s="53"/>
      <c r="N24" s="17"/>
      <c r="O24" s="17"/>
      <c r="P24" s="17"/>
      <c r="Q24" s="61"/>
    </row>
    <row r="25" spans="1:17" ht="43.5" customHeight="1">
      <c r="A25" s="18">
        <v>617007</v>
      </c>
      <c r="B25" s="19" t="s">
        <v>43</v>
      </c>
      <c r="C25" s="26" t="s">
        <v>76</v>
      </c>
      <c r="D25" s="20">
        <v>2</v>
      </c>
      <c r="E25" s="43" t="s">
        <v>77</v>
      </c>
      <c r="F25" s="45" t="s">
        <v>78</v>
      </c>
      <c r="G25" s="43" t="s">
        <v>79</v>
      </c>
      <c r="H25" s="43"/>
      <c r="I25" s="43" t="s">
        <v>79</v>
      </c>
      <c r="J25" s="47">
        <f>I25/2</f>
        <v>38</v>
      </c>
      <c r="K25" s="47">
        <v>79.36</v>
      </c>
      <c r="L25" s="47">
        <f>K25/2</f>
        <v>39.68</v>
      </c>
      <c r="M25" s="47">
        <f>J25+L25</f>
        <v>77.68</v>
      </c>
      <c r="N25" s="43">
        <v>1</v>
      </c>
      <c r="O25" s="57" t="s">
        <v>24</v>
      </c>
      <c r="P25" s="56" t="s">
        <v>25</v>
      </c>
      <c r="Q25" s="34"/>
    </row>
    <row r="26" spans="1:17" ht="43.5" customHeight="1">
      <c r="A26" s="18"/>
      <c r="B26" s="28"/>
      <c r="C26" s="29"/>
      <c r="D26" s="22"/>
      <c r="E26" s="43" t="s">
        <v>80</v>
      </c>
      <c r="F26" s="45" t="s">
        <v>81</v>
      </c>
      <c r="G26" s="43" t="s">
        <v>82</v>
      </c>
      <c r="H26" s="43"/>
      <c r="I26" s="43" t="s">
        <v>82</v>
      </c>
      <c r="J26" s="47">
        <f>I26/2</f>
        <v>35.5</v>
      </c>
      <c r="K26" s="47">
        <v>77.72</v>
      </c>
      <c r="L26" s="47">
        <f>K26/2</f>
        <v>38.86</v>
      </c>
      <c r="M26" s="47">
        <f>J26+L26</f>
        <v>74.36</v>
      </c>
      <c r="N26" s="43">
        <v>2</v>
      </c>
      <c r="O26" s="56" t="s">
        <v>24</v>
      </c>
      <c r="P26" s="56" t="s">
        <v>25</v>
      </c>
      <c r="Q26" s="34"/>
    </row>
    <row r="27" spans="1:17" ht="15.75" customHeight="1">
      <c r="A27" s="16"/>
      <c r="B27" s="17"/>
      <c r="C27" s="17"/>
      <c r="D27" s="17"/>
      <c r="E27" s="17"/>
      <c r="F27" s="17"/>
      <c r="G27" s="17"/>
      <c r="H27" s="17"/>
      <c r="I27" s="17"/>
      <c r="J27" s="17"/>
      <c r="K27" s="53"/>
      <c r="L27" s="53"/>
      <c r="M27" s="53"/>
      <c r="N27" s="17"/>
      <c r="O27" s="17"/>
      <c r="P27" s="17"/>
      <c r="Q27" s="61"/>
    </row>
    <row r="28" spans="1:17" ht="52.5" customHeight="1">
      <c r="A28" s="18">
        <v>617008</v>
      </c>
      <c r="B28" s="19" t="s">
        <v>83</v>
      </c>
      <c r="C28" s="26" t="s">
        <v>20</v>
      </c>
      <c r="D28" s="20">
        <v>2</v>
      </c>
      <c r="E28" s="43" t="s">
        <v>84</v>
      </c>
      <c r="F28" s="45" t="s">
        <v>85</v>
      </c>
      <c r="G28" s="43" t="s">
        <v>42</v>
      </c>
      <c r="H28" s="43"/>
      <c r="I28" s="43" t="s">
        <v>42</v>
      </c>
      <c r="J28" s="47">
        <f>I28/2</f>
        <v>38.75</v>
      </c>
      <c r="K28" s="47">
        <v>80.78</v>
      </c>
      <c r="L28" s="47">
        <f>K28/2</f>
        <v>40.39</v>
      </c>
      <c r="M28" s="47">
        <f>J28+L28</f>
        <v>79.14</v>
      </c>
      <c r="N28" s="43">
        <v>1</v>
      </c>
      <c r="O28" s="56" t="s">
        <v>24</v>
      </c>
      <c r="P28" s="56" t="s">
        <v>25</v>
      </c>
      <c r="Q28" s="62"/>
    </row>
    <row r="29" spans="1:17" ht="52.5" customHeight="1">
      <c r="A29" s="18"/>
      <c r="B29" s="28"/>
      <c r="C29" s="29"/>
      <c r="D29" s="22"/>
      <c r="E29" s="43" t="s">
        <v>86</v>
      </c>
      <c r="F29" s="45" t="s">
        <v>87</v>
      </c>
      <c r="G29" s="43" t="s">
        <v>60</v>
      </c>
      <c r="H29" s="43"/>
      <c r="I29" s="43" t="s">
        <v>60</v>
      </c>
      <c r="J29" s="47">
        <f>I29/2</f>
        <v>36.75</v>
      </c>
      <c r="K29" s="47">
        <v>84.08</v>
      </c>
      <c r="L29" s="47">
        <f>K29/2</f>
        <v>42.04</v>
      </c>
      <c r="M29" s="47">
        <f>J29+L29</f>
        <v>78.78999999999999</v>
      </c>
      <c r="N29" s="43">
        <v>2</v>
      </c>
      <c r="O29" s="56" t="s">
        <v>24</v>
      </c>
      <c r="P29" s="56" t="s">
        <v>25</v>
      </c>
      <c r="Q29" s="62"/>
    </row>
    <row r="30" spans="1:17" ht="10.5" customHeight="1">
      <c r="A30" s="16"/>
      <c r="B30" s="17"/>
      <c r="C30" s="17"/>
      <c r="D30" s="17"/>
      <c r="E30" s="17"/>
      <c r="F30" s="17"/>
      <c r="G30" s="17"/>
      <c r="H30" s="17"/>
      <c r="I30" s="17"/>
      <c r="J30" s="17"/>
      <c r="K30" s="53"/>
      <c r="L30" s="53"/>
      <c r="M30" s="53"/>
      <c r="N30" s="17"/>
      <c r="O30" s="17"/>
      <c r="P30" s="17"/>
      <c r="Q30" s="61"/>
    </row>
    <row r="31" spans="1:17" ht="33" customHeight="1">
      <c r="A31" s="18">
        <v>617009</v>
      </c>
      <c r="B31" s="19" t="s">
        <v>83</v>
      </c>
      <c r="C31" s="19" t="s">
        <v>44</v>
      </c>
      <c r="D31" s="20">
        <v>3</v>
      </c>
      <c r="E31" s="43" t="s">
        <v>88</v>
      </c>
      <c r="F31" s="45" t="s">
        <v>89</v>
      </c>
      <c r="G31" s="43" t="s">
        <v>90</v>
      </c>
      <c r="H31" s="43"/>
      <c r="I31" s="43" t="s">
        <v>90</v>
      </c>
      <c r="J31" s="47">
        <f>I31/2</f>
        <v>34.5</v>
      </c>
      <c r="K31" s="47">
        <v>83</v>
      </c>
      <c r="L31" s="47">
        <f>K31/2</f>
        <v>41.5</v>
      </c>
      <c r="M31" s="47">
        <f>J31+L31</f>
        <v>76</v>
      </c>
      <c r="N31" s="43">
        <v>1</v>
      </c>
      <c r="O31" s="56" t="s">
        <v>24</v>
      </c>
      <c r="P31" s="56" t="s">
        <v>25</v>
      </c>
      <c r="Q31" s="63"/>
    </row>
    <row r="32" spans="1:17" ht="33" customHeight="1">
      <c r="A32" s="18"/>
      <c r="B32" s="21"/>
      <c r="C32" s="22"/>
      <c r="D32" s="22"/>
      <c r="E32" s="43" t="s">
        <v>91</v>
      </c>
      <c r="F32" s="45" t="s">
        <v>92</v>
      </c>
      <c r="G32" s="43" t="s">
        <v>90</v>
      </c>
      <c r="H32" s="43"/>
      <c r="I32" s="43" t="s">
        <v>90</v>
      </c>
      <c r="J32" s="47">
        <f>I32/2</f>
        <v>34.5</v>
      </c>
      <c r="K32" s="47">
        <v>82.04</v>
      </c>
      <c r="L32" s="47">
        <f>K32/2</f>
        <v>41.02</v>
      </c>
      <c r="M32" s="47">
        <f>J32+L32</f>
        <v>75.52000000000001</v>
      </c>
      <c r="N32" s="43">
        <v>2</v>
      </c>
      <c r="O32" s="56" t="s">
        <v>24</v>
      </c>
      <c r="P32" s="56" t="s">
        <v>25</v>
      </c>
      <c r="Q32" s="63"/>
    </row>
    <row r="33" spans="1:17" ht="33" customHeight="1">
      <c r="A33" s="18"/>
      <c r="B33" s="21"/>
      <c r="C33" s="22"/>
      <c r="D33" s="22"/>
      <c r="E33" s="43" t="s">
        <v>93</v>
      </c>
      <c r="F33" s="45" t="s">
        <v>94</v>
      </c>
      <c r="G33" s="43" t="s">
        <v>95</v>
      </c>
      <c r="H33" s="43"/>
      <c r="I33" s="43" t="s">
        <v>95</v>
      </c>
      <c r="J33" s="47">
        <f>I33/2</f>
        <v>33</v>
      </c>
      <c r="K33" s="47">
        <v>83.82</v>
      </c>
      <c r="L33" s="47">
        <f>K33/2</f>
        <v>41.91</v>
      </c>
      <c r="M33" s="47">
        <f>J33+L33</f>
        <v>74.91</v>
      </c>
      <c r="N33" s="43">
        <v>3</v>
      </c>
      <c r="O33" s="56" t="s">
        <v>24</v>
      </c>
      <c r="P33" s="56" t="s">
        <v>25</v>
      </c>
      <c r="Q33" s="63"/>
    </row>
    <row r="34" spans="1:17" ht="12.75" customHeight="1">
      <c r="A34" s="16"/>
      <c r="B34" s="17"/>
      <c r="C34" s="17"/>
      <c r="D34" s="17"/>
      <c r="E34" s="17"/>
      <c r="F34" s="17"/>
      <c r="G34" s="17"/>
      <c r="H34" s="17"/>
      <c r="I34" s="17"/>
      <c r="J34" s="17"/>
      <c r="K34" s="53"/>
      <c r="L34" s="53"/>
      <c r="M34" s="53"/>
      <c r="N34" s="17"/>
      <c r="O34" s="17"/>
      <c r="P34" s="17"/>
      <c r="Q34" s="61"/>
    </row>
    <row r="35" spans="1:17" ht="22.5" customHeight="1">
      <c r="A35" s="18">
        <v>617010</v>
      </c>
      <c r="B35" s="23" t="s">
        <v>83</v>
      </c>
      <c r="C35" s="23" t="s">
        <v>96</v>
      </c>
      <c r="D35" s="18">
        <v>3</v>
      </c>
      <c r="E35" s="43" t="s">
        <v>97</v>
      </c>
      <c r="F35" s="45" t="s">
        <v>98</v>
      </c>
      <c r="G35" s="47">
        <v>74</v>
      </c>
      <c r="H35" s="43"/>
      <c r="I35" s="47">
        <v>74</v>
      </c>
      <c r="J35" s="47">
        <f>I35/2</f>
        <v>37</v>
      </c>
      <c r="K35" s="47">
        <v>80.7</v>
      </c>
      <c r="L35" s="47">
        <f>K35/2</f>
        <v>40.35</v>
      </c>
      <c r="M35" s="47">
        <f>J35+L35</f>
        <v>77.35</v>
      </c>
      <c r="N35" s="43">
        <v>1</v>
      </c>
      <c r="O35" s="56" t="s">
        <v>24</v>
      </c>
      <c r="P35" s="56" t="s">
        <v>25</v>
      </c>
      <c r="Q35" s="62"/>
    </row>
    <row r="36" spans="1:17" ht="22.5" customHeight="1">
      <c r="A36" s="18"/>
      <c r="B36" s="23"/>
      <c r="C36" s="23"/>
      <c r="D36" s="18"/>
      <c r="E36" s="43" t="s">
        <v>99</v>
      </c>
      <c r="F36" s="45" t="s">
        <v>100</v>
      </c>
      <c r="G36" s="43" t="s">
        <v>101</v>
      </c>
      <c r="H36" s="43"/>
      <c r="I36" s="43" t="s">
        <v>101</v>
      </c>
      <c r="J36" s="47">
        <f>I36/2</f>
        <v>35.25</v>
      </c>
      <c r="K36" s="47">
        <v>84.1</v>
      </c>
      <c r="L36" s="47">
        <f>K36/2</f>
        <v>42.05</v>
      </c>
      <c r="M36" s="47">
        <f>J36+L36</f>
        <v>77.3</v>
      </c>
      <c r="N36" s="43">
        <v>2</v>
      </c>
      <c r="O36" s="56" t="s">
        <v>24</v>
      </c>
      <c r="P36" s="56" t="s">
        <v>25</v>
      </c>
      <c r="Q36" s="62"/>
    </row>
    <row r="37" spans="1:17" ht="22.5" customHeight="1">
      <c r="A37" s="18"/>
      <c r="B37" s="23"/>
      <c r="C37" s="23"/>
      <c r="D37" s="18"/>
      <c r="E37" s="43" t="s">
        <v>102</v>
      </c>
      <c r="F37" s="45" t="s">
        <v>103</v>
      </c>
      <c r="G37" s="43" t="s">
        <v>104</v>
      </c>
      <c r="H37" s="43"/>
      <c r="I37" s="43" t="s">
        <v>104</v>
      </c>
      <c r="J37" s="47">
        <f>I37/2</f>
        <v>36.5</v>
      </c>
      <c r="K37" s="47">
        <v>81.5</v>
      </c>
      <c r="L37" s="47">
        <f>K37/2</f>
        <v>40.75</v>
      </c>
      <c r="M37" s="47">
        <f>J37+L37</f>
        <v>77.25</v>
      </c>
      <c r="N37" s="43">
        <v>3</v>
      </c>
      <c r="O37" s="56" t="s">
        <v>24</v>
      </c>
      <c r="P37" s="56" t="s">
        <v>25</v>
      </c>
      <c r="Q37" s="62"/>
    </row>
    <row r="38" spans="1:17" ht="12.75" customHeight="1">
      <c r="A38" s="16"/>
      <c r="B38" s="17"/>
      <c r="C38" s="17"/>
      <c r="D38" s="17"/>
      <c r="E38" s="17"/>
      <c r="F38" s="17"/>
      <c r="G38" s="17"/>
      <c r="H38" s="17"/>
      <c r="I38" s="17"/>
      <c r="J38" s="17"/>
      <c r="K38" s="53"/>
      <c r="L38" s="53"/>
      <c r="M38" s="53"/>
      <c r="N38" s="17"/>
      <c r="O38" s="17"/>
      <c r="P38" s="17"/>
      <c r="Q38" s="61"/>
    </row>
    <row r="39" spans="1:17" ht="37.5" customHeight="1">
      <c r="A39" s="18">
        <v>617011</v>
      </c>
      <c r="B39" s="19" t="s">
        <v>83</v>
      </c>
      <c r="C39" s="26" t="s">
        <v>67</v>
      </c>
      <c r="D39" s="20">
        <v>3</v>
      </c>
      <c r="E39" s="43" t="s">
        <v>105</v>
      </c>
      <c r="F39" s="45" t="s">
        <v>106</v>
      </c>
      <c r="G39" s="43" t="s">
        <v>107</v>
      </c>
      <c r="H39" s="48"/>
      <c r="I39" s="43" t="s">
        <v>107</v>
      </c>
      <c r="J39" s="47">
        <f>I39/2</f>
        <v>41.5</v>
      </c>
      <c r="K39" s="47">
        <v>79.6</v>
      </c>
      <c r="L39" s="47">
        <f>K39/2</f>
        <v>39.8</v>
      </c>
      <c r="M39" s="47">
        <f>J39+L39</f>
        <v>81.3</v>
      </c>
      <c r="N39" s="43">
        <v>1</v>
      </c>
      <c r="O39" s="56" t="s">
        <v>24</v>
      </c>
      <c r="P39" s="56" t="s">
        <v>25</v>
      </c>
      <c r="Q39" s="62"/>
    </row>
    <row r="40" spans="1:17" ht="37.5" customHeight="1">
      <c r="A40" s="18"/>
      <c r="B40" s="28"/>
      <c r="C40" s="29"/>
      <c r="D40" s="22"/>
      <c r="E40" s="43" t="s">
        <v>108</v>
      </c>
      <c r="F40" s="45" t="s">
        <v>109</v>
      </c>
      <c r="G40" s="43" t="s">
        <v>104</v>
      </c>
      <c r="H40" s="48"/>
      <c r="I40" s="43" t="s">
        <v>104</v>
      </c>
      <c r="J40" s="47">
        <f>I40/2</f>
        <v>36.5</v>
      </c>
      <c r="K40" s="47">
        <v>85.74</v>
      </c>
      <c r="L40" s="47">
        <f>K40/2</f>
        <v>42.87</v>
      </c>
      <c r="M40" s="47">
        <f>J40+L40</f>
        <v>79.37</v>
      </c>
      <c r="N40" s="43">
        <v>2</v>
      </c>
      <c r="O40" s="57" t="s">
        <v>24</v>
      </c>
      <c r="P40" s="56" t="s">
        <v>25</v>
      </c>
      <c r="Q40" s="62"/>
    </row>
    <row r="41" spans="1:17" ht="37.5" customHeight="1">
      <c r="A41" s="18"/>
      <c r="B41" s="28"/>
      <c r="C41" s="29"/>
      <c r="D41" s="22"/>
      <c r="E41" s="43" t="s">
        <v>110</v>
      </c>
      <c r="F41" s="45" t="s">
        <v>111</v>
      </c>
      <c r="G41" s="43" t="s">
        <v>75</v>
      </c>
      <c r="H41" s="48"/>
      <c r="I41" s="43" t="s">
        <v>75</v>
      </c>
      <c r="J41" s="47">
        <f aca="true" t="shared" si="0" ref="J41:J46">I41/2</f>
        <v>37.25</v>
      </c>
      <c r="K41" s="47">
        <v>84.15</v>
      </c>
      <c r="L41" s="47">
        <f aca="true" t="shared" si="1" ref="L41:L46">K41/2</f>
        <v>42.075</v>
      </c>
      <c r="M41" s="47">
        <f aca="true" t="shared" si="2" ref="M41:M46">J41+L41</f>
        <v>79.325</v>
      </c>
      <c r="N41" s="43">
        <v>3</v>
      </c>
      <c r="O41" s="57" t="s">
        <v>24</v>
      </c>
      <c r="P41" s="56" t="s">
        <v>25</v>
      </c>
      <c r="Q41" s="62"/>
    </row>
    <row r="42" spans="1:17" ht="13.5" customHeight="1">
      <c r="A42" s="16"/>
      <c r="B42" s="17"/>
      <c r="C42" s="17"/>
      <c r="D42" s="17"/>
      <c r="E42" s="17"/>
      <c r="F42" s="17"/>
      <c r="G42" s="17"/>
      <c r="H42" s="17"/>
      <c r="I42" s="17"/>
      <c r="J42" s="17"/>
      <c r="K42" s="53"/>
      <c r="L42" s="53"/>
      <c r="M42" s="53"/>
      <c r="N42" s="17"/>
      <c r="O42" s="17"/>
      <c r="P42" s="17"/>
      <c r="Q42" s="61"/>
    </row>
    <row r="43" spans="1:17" ht="37.5" customHeight="1">
      <c r="A43" s="18">
        <v>617012</v>
      </c>
      <c r="B43" s="23" t="s">
        <v>83</v>
      </c>
      <c r="C43" s="30" t="s">
        <v>76</v>
      </c>
      <c r="D43" s="18">
        <v>3</v>
      </c>
      <c r="E43" s="43" t="s">
        <v>112</v>
      </c>
      <c r="F43" s="45" t="s">
        <v>113</v>
      </c>
      <c r="G43" s="43" t="s">
        <v>114</v>
      </c>
      <c r="H43" s="43"/>
      <c r="I43" s="43" t="s">
        <v>114</v>
      </c>
      <c r="J43" s="47">
        <f t="shared" si="0"/>
        <v>40.75</v>
      </c>
      <c r="K43" s="47">
        <v>75.72</v>
      </c>
      <c r="L43" s="47">
        <f t="shared" si="1"/>
        <v>37.86</v>
      </c>
      <c r="M43" s="47">
        <f t="shared" si="2"/>
        <v>78.61</v>
      </c>
      <c r="N43" s="43">
        <v>1</v>
      </c>
      <c r="O43" s="60" t="s">
        <v>72</v>
      </c>
      <c r="P43" s="56" t="s">
        <v>62</v>
      </c>
      <c r="Q43" s="34"/>
    </row>
    <row r="44" spans="1:17" ht="37.5" customHeight="1">
      <c r="A44" s="18"/>
      <c r="B44" s="23"/>
      <c r="C44" s="30"/>
      <c r="D44" s="18"/>
      <c r="E44" s="43" t="s">
        <v>115</v>
      </c>
      <c r="F44" s="45" t="s">
        <v>116</v>
      </c>
      <c r="G44" s="43" t="s">
        <v>82</v>
      </c>
      <c r="H44" s="43"/>
      <c r="I44" s="43" t="s">
        <v>82</v>
      </c>
      <c r="J44" s="47">
        <f t="shared" si="0"/>
        <v>35.5</v>
      </c>
      <c r="K44" s="47">
        <v>80.86</v>
      </c>
      <c r="L44" s="47">
        <f t="shared" si="1"/>
        <v>40.43</v>
      </c>
      <c r="M44" s="47">
        <f t="shared" si="2"/>
        <v>75.93</v>
      </c>
      <c r="N44" s="43">
        <v>2</v>
      </c>
      <c r="O44" s="56" t="s">
        <v>24</v>
      </c>
      <c r="P44" s="56" t="s">
        <v>25</v>
      </c>
      <c r="Q44" s="34"/>
    </row>
    <row r="45" spans="1:17" ht="37.5" customHeight="1">
      <c r="A45" s="18"/>
      <c r="B45" s="23"/>
      <c r="C45" s="30"/>
      <c r="D45" s="18"/>
      <c r="E45" s="43" t="s">
        <v>117</v>
      </c>
      <c r="F45" s="45" t="s">
        <v>118</v>
      </c>
      <c r="G45" s="43" t="s">
        <v>119</v>
      </c>
      <c r="H45" s="43"/>
      <c r="I45" s="43" t="s">
        <v>119</v>
      </c>
      <c r="J45" s="47">
        <f t="shared" si="0"/>
        <v>34</v>
      </c>
      <c r="K45" s="47">
        <v>80.86</v>
      </c>
      <c r="L45" s="47">
        <f t="shared" si="1"/>
        <v>40.43</v>
      </c>
      <c r="M45" s="47">
        <f t="shared" si="2"/>
        <v>74.43</v>
      </c>
      <c r="N45" s="43">
        <v>3</v>
      </c>
      <c r="O45" s="56"/>
      <c r="P45" s="56" t="s">
        <v>62</v>
      </c>
      <c r="Q45" s="34" t="s">
        <v>120</v>
      </c>
    </row>
    <row r="46" spans="1:17" ht="37.5" customHeight="1">
      <c r="A46" s="18"/>
      <c r="B46" s="23"/>
      <c r="C46" s="30"/>
      <c r="D46" s="18"/>
      <c r="E46" s="43" t="s">
        <v>121</v>
      </c>
      <c r="F46" s="45" t="s">
        <v>122</v>
      </c>
      <c r="G46" s="43" t="s">
        <v>123</v>
      </c>
      <c r="H46" s="43"/>
      <c r="I46" s="43" t="s">
        <v>123</v>
      </c>
      <c r="J46" s="47">
        <f t="shared" si="0"/>
        <v>39</v>
      </c>
      <c r="K46" s="47">
        <v>70.56</v>
      </c>
      <c r="L46" s="47">
        <f t="shared" si="1"/>
        <v>35.28</v>
      </c>
      <c r="M46" s="47">
        <f t="shared" si="2"/>
        <v>74.28</v>
      </c>
      <c r="N46" s="43">
        <v>4</v>
      </c>
      <c r="O46" s="56" t="s">
        <v>24</v>
      </c>
      <c r="P46" s="56" t="s">
        <v>25</v>
      </c>
      <c r="Q46" s="34" t="s">
        <v>124</v>
      </c>
    </row>
    <row r="47" spans="1:17" ht="12.75">
      <c r="A47" s="31"/>
      <c r="B47" s="32"/>
      <c r="C47" s="32"/>
      <c r="D47" s="32"/>
      <c r="E47" s="32"/>
      <c r="F47" s="32"/>
      <c r="G47" s="32"/>
      <c r="H47" s="32"/>
      <c r="I47" s="32"/>
      <c r="J47" s="32"/>
      <c r="K47" s="54"/>
      <c r="L47" s="54"/>
      <c r="M47" s="54"/>
      <c r="N47" s="32"/>
      <c r="O47" s="32"/>
      <c r="P47" s="32"/>
      <c r="Q47" s="64"/>
    </row>
    <row r="48" spans="1:17" ht="24" customHeight="1">
      <c r="A48" s="23">
        <v>617013</v>
      </c>
      <c r="B48" s="23" t="s">
        <v>83</v>
      </c>
      <c r="C48" s="23" t="s">
        <v>125</v>
      </c>
      <c r="D48" s="23">
        <v>5</v>
      </c>
      <c r="E48" s="43" t="s">
        <v>126</v>
      </c>
      <c r="F48" s="45" t="s">
        <v>127</v>
      </c>
      <c r="G48" s="43" t="s">
        <v>128</v>
      </c>
      <c r="H48" s="43"/>
      <c r="I48" s="43" t="s">
        <v>128</v>
      </c>
      <c r="J48" s="47">
        <f>I48/2</f>
        <v>38.5</v>
      </c>
      <c r="K48" s="47">
        <v>84.35</v>
      </c>
      <c r="L48" s="47">
        <f>K48/2</f>
        <v>42.175</v>
      </c>
      <c r="M48" s="47">
        <f>J48+L48</f>
        <v>80.675</v>
      </c>
      <c r="N48" s="43">
        <v>1</v>
      </c>
      <c r="O48" s="56" t="s">
        <v>24</v>
      </c>
      <c r="P48" s="56" t="s">
        <v>25</v>
      </c>
      <c r="Q48" s="65"/>
    </row>
    <row r="49" spans="1:17" ht="24" customHeight="1">
      <c r="A49" s="23"/>
      <c r="B49" s="23"/>
      <c r="C49" s="23"/>
      <c r="D49" s="23"/>
      <c r="E49" s="43" t="s">
        <v>129</v>
      </c>
      <c r="F49" s="45" t="s">
        <v>130</v>
      </c>
      <c r="G49" s="43" t="s">
        <v>131</v>
      </c>
      <c r="H49" s="43"/>
      <c r="I49" s="43" t="s">
        <v>131</v>
      </c>
      <c r="J49" s="47">
        <f>I49/2</f>
        <v>36.25</v>
      </c>
      <c r="K49" s="47">
        <v>84.65</v>
      </c>
      <c r="L49" s="47">
        <f>K49/2</f>
        <v>42.325</v>
      </c>
      <c r="M49" s="47">
        <f>J49+L49</f>
        <v>78.575</v>
      </c>
      <c r="N49" s="43">
        <v>2</v>
      </c>
      <c r="O49" s="57" t="s">
        <v>24</v>
      </c>
      <c r="P49" s="56" t="s">
        <v>25</v>
      </c>
      <c r="Q49" s="65"/>
    </row>
    <row r="50" spans="1:17" ht="24" customHeight="1">
      <c r="A50" s="33"/>
      <c r="B50" s="33"/>
      <c r="C50" s="33"/>
      <c r="D50" s="33"/>
      <c r="E50" s="43" t="s">
        <v>132</v>
      </c>
      <c r="F50" s="45" t="s">
        <v>133</v>
      </c>
      <c r="G50" s="43" t="s">
        <v>75</v>
      </c>
      <c r="H50" s="43"/>
      <c r="I50" s="43" t="s">
        <v>75</v>
      </c>
      <c r="J50" s="47">
        <f>I50/2</f>
        <v>37.25</v>
      </c>
      <c r="K50" s="47">
        <v>82.63</v>
      </c>
      <c r="L50" s="47">
        <f>K50/2</f>
        <v>41.315</v>
      </c>
      <c r="M50" s="47">
        <f>J50+L50</f>
        <v>78.565</v>
      </c>
      <c r="N50" s="43">
        <v>3</v>
      </c>
      <c r="O50" s="57" t="s">
        <v>24</v>
      </c>
      <c r="P50" s="56" t="s">
        <v>25</v>
      </c>
      <c r="Q50" s="65"/>
    </row>
    <row r="51" spans="1:17" ht="24" customHeight="1">
      <c r="A51" s="33"/>
      <c r="B51" s="33"/>
      <c r="C51" s="33"/>
      <c r="D51" s="33"/>
      <c r="E51" s="43" t="s">
        <v>134</v>
      </c>
      <c r="F51" s="45" t="s">
        <v>135</v>
      </c>
      <c r="G51" s="43" t="s">
        <v>32</v>
      </c>
      <c r="H51" s="43"/>
      <c r="I51" s="43" t="s">
        <v>32</v>
      </c>
      <c r="J51" s="47">
        <f>I51/2</f>
        <v>35.75</v>
      </c>
      <c r="K51" s="47">
        <v>85.47</v>
      </c>
      <c r="L51" s="47">
        <f>K51/2</f>
        <v>42.735</v>
      </c>
      <c r="M51" s="47">
        <f>J51+L51</f>
        <v>78.485</v>
      </c>
      <c r="N51" s="43">
        <v>4</v>
      </c>
      <c r="O51" s="57" t="s">
        <v>24</v>
      </c>
      <c r="P51" s="56" t="s">
        <v>25</v>
      </c>
      <c r="Q51" s="65"/>
    </row>
    <row r="52" spans="1:17" ht="24" customHeight="1">
      <c r="A52" s="33"/>
      <c r="B52" s="33"/>
      <c r="C52" s="33"/>
      <c r="D52" s="33"/>
      <c r="E52" s="43" t="s">
        <v>136</v>
      </c>
      <c r="F52" s="45" t="s">
        <v>137</v>
      </c>
      <c r="G52" s="43" t="s">
        <v>32</v>
      </c>
      <c r="H52" s="43"/>
      <c r="I52" s="43" t="s">
        <v>32</v>
      </c>
      <c r="J52" s="47">
        <f>I52/2</f>
        <v>35.75</v>
      </c>
      <c r="K52" s="47">
        <v>83.73</v>
      </c>
      <c r="L52" s="47">
        <f>K52/2</f>
        <v>41.865</v>
      </c>
      <c r="M52" s="47">
        <f>J52+L52</f>
        <v>77.61500000000001</v>
      </c>
      <c r="N52" s="43">
        <v>5</v>
      </c>
      <c r="O52" s="57" t="s">
        <v>24</v>
      </c>
      <c r="P52" s="56" t="s">
        <v>25</v>
      </c>
      <c r="Q52" s="65"/>
    </row>
    <row r="53" spans="1:17" ht="12.75">
      <c r="A53" s="16"/>
      <c r="B53" s="17"/>
      <c r="C53" s="17"/>
      <c r="D53" s="17"/>
      <c r="E53" s="17"/>
      <c r="F53" s="17"/>
      <c r="G53" s="17"/>
      <c r="H53" s="17"/>
      <c r="I53" s="17"/>
      <c r="J53" s="17"/>
      <c r="K53" s="53"/>
      <c r="L53" s="53"/>
      <c r="M53" s="53"/>
      <c r="N53" s="17"/>
      <c r="O53" s="17"/>
      <c r="P53" s="17"/>
      <c r="Q53" s="61"/>
    </row>
    <row r="54" spans="1:17" ht="36" customHeight="1">
      <c r="A54" s="23">
        <v>617014</v>
      </c>
      <c r="B54" s="23" t="s">
        <v>83</v>
      </c>
      <c r="C54" s="25" t="s">
        <v>138</v>
      </c>
      <c r="D54" s="23">
        <v>3</v>
      </c>
      <c r="E54" s="43" t="s">
        <v>139</v>
      </c>
      <c r="F54" s="45" t="s">
        <v>140</v>
      </c>
      <c r="G54" s="43" t="s">
        <v>141</v>
      </c>
      <c r="H54" s="43"/>
      <c r="I54" s="43" t="s">
        <v>141</v>
      </c>
      <c r="J54" s="47">
        <f>I54/2</f>
        <v>37.75</v>
      </c>
      <c r="K54" s="47">
        <v>83.66</v>
      </c>
      <c r="L54" s="47">
        <f>K54/2</f>
        <v>41.83</v>
      </c>
      <c r="M54" s="47">
        <f>J54+L54</f>
        <v>79.58</v>
      </c>
      <c r="N54" s="43">
        <v>1</v>
      </c>
      <c r="O54" s="57" t="s">
        <v>24</v>
      </c>
      <c r="P54" s="56" t="s">
        <v>25</v>
      </c>
      <c r="Q54" s="65"/>
    </row>
    <row r="55" spans="1:17" ht="36" customHeight="1">
      <c r="A55" s="23"/>
      <c r="B55" s="23"/>
      <c r="C55" s="25"/>
      <c r="D55" s="23"/>
      <c r="E55" s="43" t="s">
        <v>142</v>
      </c>
      <c r="F55" s="45" t="s">
        <v>143</v>
      </c>
      <c r="G55" s="43" t="s">
        <v>53</v>
      </c>
      <c r="H55" s="43"/>
      <c r="I55" s="43" t="s">
        <v>53</v>
      </c>
      <c r="J55" s="47">
        <f>I55/2</f>
        <v>37</v>
      </c>
      <c r="K55" s="47">
        <v>82.26</v>
      </c>
      <c r="L55" s="47">
        <f>K55/2</f>
        <v>41.13</v>
      </c>
      <c r="M55" s="47">
        <f>J55+L55</f>
        <v>78.13</v>
      </c>
      <c r="N55" s="43">
        <v>2</v>
      </c>
      <c r="O55" s="57" t="s">
        <v>24</v>
      </c>
      <c r="P55" s="56" t="s">
        <v>25</v>
      </c>
      <c r="Q55" s="65"/>
    </row>
    <row r="56" spans="1:17" ht="36" customHeight="1">
      <c r="A56" s="23"/>
      <c r="B56" s="23"/>
      <c r="C56" s="25"/>
      <c r="D56" s="23"/>
      <c r="E56" s="43" t="s">
        <v>144</v>
      </c>
      <c r="F56" s="45" t="s">
        <v>145</v>
      </c>
      <c r="G56" s="43" t="s">
        <v>82</v>
      </c>
      <c r="H56" s="43"/>
      <c r="I56" s="43" t="s">
        <v>82</v>
      </c>
      <c r="J56" s="47">
        <f>I56/2</f>
        <v>35.5</v>
      </c>
      <c r="K56" s="47">
        <v>84.17</v>
      </c>
      <c r="L56" s="47">
        <f>K56/2</f>
        <v>42.085</v>
      </c>
      <c r="M56" s="47">
        <f>J56+L56</f>
        <v>77.58500000000001</v>
      </c>
      <c r="N56" s="43">
        <v>3</v>
      </c>
      <c r="O56" s="57" t="s">
        <v>24</v>
      </c>
      <c r="P56" s="56" t="s">
        <v>25</v>
      </c>
      <c r="Q56" s="65"/>
    </row>
    <row r="57" spans="1:17" ht="12.75">
      <c r="A57" s="31"/>
      <c r="B57" s="32"/>
      <c r="C57" s="32"/>
      <c r="D57" s="32"/>
      <c r="E57" s="32"/>
      <c r="F57" s="32"/>
      <c r="G57" s="32"/>
      <c r="H57" s="32"/>
      <c r="I57" s="32"/>
      <c r="J57" s="32"/>
      <c r="K57" s="54"/>
      <c r="L57" s="54"/>
      <c r="M57" s="54"/>
      <c r="N57" s="32"/>
      <c r="O57" s="32"/>
      <c r="P57" s="32"/>
      <c r="Q57" s="64"/>
    </row>
    <row r="58" spans="1:17" ht="54" customHeight="1">
      <c r="A58" s="34">
        <v>617015</v>
      </c>
      <c r="B58" s="34" t="s">
        <v>146</v>
      </c>
      <c r="C58" s="35" t="s">
        <v>67</v>
      </c>
      <c r="D58" s="34">
        <v>2</v>
      </c>
      <c r="E58" s="43" t="s">
        <v>147</v>
      </c>
      <c r="F58" s="45" t="s">
        <v>148</v>
      </c>
      <c r="G58" s="43" t="s">
        <v>79</v>
      </c>
      <c r="H58" s="49"/>
      <c r="I58" s="43" t="s">
        <v>79</v>
      </c>
      <c r="J58" s="47">
        <f>I58/2</f>
        <v>38</v>
      </c>
      <c r="K58" s="47">
        <v>83.74</v>
      </c>
      <c r="L58" s="47">
        <f>K58/2</f>
        <v>41.87</v>
      </c>
      <c r="M58" s="47">
        <f>J58+L58</f>
        <v>79.87</v>
      </c>
      <c r="N58" s="43">
        <v>1</v>
      </c>
      <c r="O58" s="57" t="s">
        <v>24</v>
      </c>
      <c r="P58" s="56" t="s">
        <v>25</v>
      </c>
      <c r="Q58" s="65"/>
    </row>
    <row r="59" spans="1:17" ht="54" customHeight="1">
      <c r="A59" s="36"/>
      <c r="B59" s="36"/>
      <c r="C59" s="37"/>
      <c r="D59" s="36"/>
      <c r="E59" s="43" t="s">
        <v>149</v>
      </c>
      <c r="F59" s="45" t="s">
        <v>150</v>
      </c>
      <c r="G59" s="43" t="s">
        <v>151</v>
      </c>
      <c r="H59" s="49"/>
      <c r="I59" s="43" t="s">
        <v>151</v>
      </c>
      <c r="J59" s="47">
        <f>I59/2</f>
        <v>41</v>
      </c>
      <c r="K59" s="47">
        <v>76.76</v>
      </c>
      <c r="L59" s="47">
        <f>K59/2</f>
        <v>38.38</v>
      </c>
      <c r="M59" s="47">
        <f>J59+L59</f>
        <v>79.38</v>
      </c>
      <c r="N59" s="43">
        <v>2</v>
      </c>
      <c r="O59" s="57" t="s">
        <v>24</v>
      </c>
      <c r="P59" s="56" t="s">
        <v>25</v>
      </c>
      <c r="Q59" s="65"/>
    </row>
    <row r="60" spans="1:17" ht="12.75">
      <c r="A60" s="16"/>
      <c r="B60" s="17"/>
      <c r="C60" s="17"/>
      <c r="D60" s="17"/>
      <c r="E60" s="17"/>
      <c r="F60" s="17"/>
      <c r="G60" s="17"/>
      <c r="H60" s="17"/>
      <c r="I60" s="17"/>
      <c r="J60" s="17"/>
      <c r="K60" s="53"/>
      <c r="L60" s="53"/>
      <c r="M60" s="53"/>
      <c r="N60" s="17"/>
      <c r="O60" s="17"/>
      <c r="P60" s="17"/>
      <c r="Q60" s="61"/>
    </row>
    <row r="61" spans="1:17" ht="45" customHeight="1">
      <c r="A61" s="38">
        <v>617016</v>
      </c>
      <c r="B61" s="34" t="s">
        <v>146</v>
      </c>
      <c r="C61" s="35" t="s">
        <v>76</v>
      </c>
      <c r="D61" s="38">
        <v>2</v>
      </c>
      <c r="E61" s="43" t="s">
        <v>152</v>
      </c>
      <c r="F61" s="45" t="s">
        <v>153</v>
      </c>
      <c r="G61" s="43" t="s">
        <v>79</v>
      </c>
      <c r="H61" s="43"/>
      <c r="I61" s="43" t="s">
        <v>79</v>
      </c>
      <c r="J61" s="47">
        <f>I61/2</f>
        <v>38</v>
      </c>
      <c r="K61" s="47">
        <v>82.84</v>
      </c>
      <c r="L61" s="47">
        <f>K61/2</f>
        <v>41.42</v>
      </c>
      <c r="M61" s="47">
        <f>J61+L61</f>
        <v>79.42</v>
      </c>
      <c r="N61" s="43">
        <v>1</v>
      </c>
      <c r="O61" s="57" t="s">
        <v>24</v>
      </c>
      <c r="P61" s="56" t="s">
        <v>25</v>
      </c>
      <c r="Q61" s="65"/>
    </row>
    <row r="62" spans="1:17" ht="45" customHeight="1">
      <c r="A62" s="39"/>
      <c r="B62" s="40"/>
      <c r="C62" s="37"/>
      <c r="D62" s="39"/>
      <c r="E62" s="43" t="s">
        <v>154</v>
      </c>
      <c r="F62" s="45" t="s">
        <v>155</v>
      </c>
      <c r="G62" s="43" t="s">
        <v>156</v>
      </c>
      <c r="H62" s="43"/>
      <c r="I62" s="43" t="s">
        <v>156</v>
      </c>
      <c r="J62" s="47">
        <f>I62/2</f>
        <v>36</v>
      </c>
      <c r="K62" s="47">
        <v>74.06</v>
      </c>
      <c r="L62" s="47">
        <f>K62/2</f>
        <v>37.03</v>
      </c>
      <c r="M62" s="47">
        <f>J62+L62</f>
        <v>73.03</v>
      </c>
      <c r="N62" s="43">
        <v>2</v>
      </c>
      <c r="O62" s="57" t="s">
        <v>24</v>
      </c>
      <c r="P62" s="56" t="s">
        <v>25</v>
      </c>
      <c r="Q62" s="65"/>
    </row>
    <row r="63" spans="1:17" ht="12.75">
      <c r="A63" s="31"/>
      <c r="B63" s="32"/>
      <c r="C63" s="32"/>
      <c r="D63" s="32"/>
      <c r="E63" s="32"/>
      <c r="F63" s="32"/>
      <c r="G63" s="32"/>
      <c r="H63" s="32"/>
      <c r="I63" s="32"/>
      <c r="J63" s="32"/>
      <c r="K63" s="54"/>
      <c r="L63" s="54"/>
      <c r="M63" s="54"/>
      <c r="N63" s="32"/>
      <c r="O63" s="32"/>
      <c r="P63" s="32"/>
      <c r="Q63" s="64"/>
    </row>
    <row r="64" spans="1:17" ht="57.75" customHeight="1">
      <c r="A64" s="41">
        <v>617017</v>
      </c>
      <c r="B64" s="41" t="s">
        <v>157</v>
      </c>
      <c r="C64" s="42" t="s">
        <v>158</v>
      </c>
      <c r="D64" s="41">
        <v>1</v>
      </c>
      <c r="E64" s="43" t="s">
        <v>159</v>
      </c>
      <c r="F64" s="45" t="s">
        <v>160</v>
      </c>
      <c r="G64" s="43" t="s">
        <v>161</v>
      </c>
      <c r="H64" s="43"/>
      <c r="I64" s="43" t="s">
        <v>161</v>
      </c>
      <c r="J64" s="47">
        <f>I64/2</f>
        <v>38.25</v>
      </c>
      <c r="K64" s="47">
        <v>86</v>
      </c>
      <c r="L64" s="47">
        <f>K64/2</f>
        <v>43</v>
      </c>
      <c r="M64" s="47">
        <f>J64+L64</f>
        <v>81.25</v>
      </c>
      <c r="N64" s="43">
        <v>1</v>
      </c>
      <c r="O64" s="59" t="s">
        <v>162</v>
      </c>
      <c r="P64" s="56" t="s">
        <v>62</v>
      </c>
      <c r="Q64" s="66"/>
    </row>
    <row r="65" spans="1:17" ht="12.75">
      <c r="A65" s="31"/>
      <c r="B65" s="32"/>
      <c r="C65" s="32"/>
      <c r="D65" s="32"/>
      <c r="E65" s="32"/>
      <c r="F65" s="32"/>
      <c r="G65" s="32"/>
      <c r="H65" s="32"/>
      <c r="I65" s="32"/>
      <c r="J65" s="32"/>
      <c r="K65" s="54"/>
      <c r="L65" s="54"/>
      <c r="M65" s="54"/>
      <c r="N65" s="32"/>
      <c r="O65" s="32"/>
      <c r="P65" s="32"/>
      <c r="Q65" s="64"/>
    </row>
    <row r="66" spans="1:17" ht="84" customHeight="1">
      <c r="A66" s="41">
        <v>617018</v>
      </c>
      <c r="B66" s="66" t="s">
        <v>163</v>
      </c>
      <c r="C66" s="42" t="s">
        <v>67</v>
      </c>
      <c r="D66" s="41">
        <v>1</v>
      </c>
      <c r="E66" s="43" t="s">
        <v>164</v>
      </c>
      <c r="F66" s="45" t="s">
        <v>165</v>
      </c>
      <c r="G66" s="43" t="s">
        <v>57</v>
      </c>
      <c r="H66" s="43"/>
      <c r="I66" s="43" t="s">
        <v>57</v>
      </c>
      <c r="J66" s="47">
        <f>I66/2</f>
        <v>37.5</v>
      </c>
      <c r="K66" s="47">
        <v>83.82</v>
      </c>
      <c r="L66" s="47">
        <f>K66/2</f>
        <v>41.91</v>
      </c>
      <c r="M66" s="47">
        <f>J66+L66</f>
        <v>79.41</v>
      </c>
      <c r="N66" s="43">
        <v>1</v>
      </c>
      <c r="O66" s="57" t="s">
        <v>24</v>
      </c>
      <c r="P66" s="56" t="s">
        <v>25</v>
      </c>
      <c r="Q66" s="41"/>
    </row>
    <row r="67" spans="1:17" ht="12.75">
      <c r="A67" s="31"/>
      <c r="B67" s="32"/>
      <c r="C67" s="32"/>
      <c r="D67" s="32"/>
      <c r="E67" s="32"/>
      <c r="F67" s="32"/>
      <c r="G67" s="32"/>
      <c r="H67" s="32"/>
      <c r="I67" s="32"/>
      <c r="J67" s="32"/>
      <c r="K67" s="54"/>
      <c r="L67" s="54"/>
      <c r="M67" s="54"/>
      <c r="N67" s="32"/>
      <c r="O67" s="32"/>
      <c r="P67" s="32"/>
      <c r="Q67" s="64"/>
    </row>
    <row r="68" spans="1:17" ht="87" customHeight="1">
      <c r="A68" s="67">
        <v>617019</v>
      </c>
      <c r="B68" s="67" t="s">
        <v>163</v>
      </c>
      <c r="C68" s="68" t="s">
        <v>76</v>
      </c>
      <c r="D68" s="67">
        <v>1</v>
      </c>
      <c r="E68" s="43" t="s">
        <v>166</v>
      </c>
      <c r="F68" s="45" t="s">
        <v>167</v>
      </c>
      <c r="G68" s="43" t="s">
        <v>156</v>
      </c>
      <c r="H68" s="43"/>
      <c r="I68" s="43" t="s">
        <v>156</v>
      </c>
      <c r="J68" s="47">
        <f>I68/2</f>
        <v>36</v>
      </c>
      <c r="K68" s="47">
        <v>80.3</v>
      </c>
      <c r="L68" s="47">
        <f>K68/2</f>
        <v>40.15</v>
      </c>
      <c r="M68" s="47">
        <f>J68+L68</f>
        <v>76.15</v>
      </c>
      <c r="N68" s="43">
        <v>1</v>
      </c>
      <c r="O68" s="57" t="s">
        <v>24</v>
      </c>
      <c r="P68" s="56" t="s">
        <v>25</v>
      </c>
      <c r="Q68" s="67"/>
    </row>
    <row r="69" spans="1:17" ht="12.75">
      <c r="A69" s="16"/>
      <c r="B69" s="17"/>
      <c r="C69" s="17"/>
      <c r="D69" s="17"/>
      <c r="E69" s="17"/>
      <c r="F69" s="17"/>
      <c r="G69" s="17"/>
      <c r="H69" s="17"/>
      <c r="I69" s="17"/>
      <c r="J69" s="17"/>
      <c r="K69" s="53"/>
      <c r="L69" s="53"/>
      <c r="M69" s="53"/>
      <c r="N69" s="17"/>
      <c r="O69" s="17"/>
      <c r="P69" s="17"/>
      <c r="Q69" s="61"/>
    </row>
    <row r="70" spans="1:17" ht="75.75" customHeight="1">
      <c r="A70" s="69">
        <v>617020</v>
      </c>
      <c r="B70" s="69" t="s">
        <v>168</v>
      </c>
      <c r="C70" s="70" t="s">
        <v>44</v>
      </c>
      <c r="D70" s="69">
        <v>1</v>
      </c>
      <c r="E70" s="43" t="s">
        <v>169</v>
      </c>
      <c r="F70" s="45" t="s">
        <v>170</v>
      </c>
      <c r="G70" s="43" t="s">
        <v>171</v>
      </c>
      <c r="H70" s="43"/>
      <c r="I70" s="43" t="s">
        <v>171</v>
      </c>
      <c r="J70" s="47">
        <f>I70/2</f>
        <v>31.75</v>
      </c>
      <c r="K70" s="47">
        <v>73.94</v>
      </c>
      <c r="L70" s="47">
        <f>K70/2</f>
        <v>36.97</v>
      </c>
      <c r="M70" s="47">
        <f>J70+L70</f>
        <v>68.72</v>
      </c>
      <c r="N70" s="43">
        <v>1</v>
      </c>
      <c r="O70" s="57" t="s">
        <v>24</v>
      </c>
      <c r="P70" s="56" t="s">
        <v>25</v>
      </c>
      <c r="Q70" s="41"/>
    </row>
    <row r="71" spans="1:17" ht="12.75">
      <c r="A71" s="31"/>
      <c r="B71" s="32"/>
      <c r="C71" s="32"/>
      <c r="D71" s="32"/>
      <c r="E71" s="32"/>
      <c r="F71" s="32"/>
      <c r="G71" s="32"/>
      <c r="H71" s="32"/>
      <c r="I71" s="32"/>
      <c r="J71" s="32"/>
      <c r="K71" s="54"/>
      <c r="L71" s="54"/>
      <c r="M71" s="54"/>
      <c r="N71" s="32"/>
      <c r="O71" s="32"/>
      <c r="P71" s="32"/>
      <c r="Q71" s="64"/>
    </row>
    <row r="72" spans="1:17" ht="69.75" customHeight="1">
      <c r="A72" s="71">
        <v>617021</v>
      </c>
      <c r="B72" s="71" t="s">
        <v>168</v>
      </c>
      <c r="C72" s="35" t="s">
        <v>158</v>
      </c>
      <c r="D72" s="71">
        <v>1</v>
      </c>
      <c r="E72" s="43" t="s">
        <v>172</v>
      </c>
      <c r="F72" s="45" t="s">
        <v>173</v>
      </c>
      <c r="G72" s="43" t="s">
        <v>75</v>
      </c>
      <c r="H72" s="43"/>
      <c r="I72" s="43" t="s">
        <v>75</v>
      </c>
      <c r="J72" s="47">
        <f>I72/2</f>
        <v>37.25</v>
      </c>
      <c r="K72" s="47">
        <v>85.4</v>
      </c>
      <c r="L72" s="47">
        <f>K72/2</f>
        <v>42.7</v>
      </c>
      <c r="M72" s="47">
        <f>J72+L72</f>
        <v>79.95</v>
      </c>
      <c r="N72" s="43">
        <v>1</v>
      </c>
      <c r="O72" s="57" t="s">
        <v>24</v>
      </c>
      <c r="P72" s="56" t="s">
        <v>25</v>
      </c>
      <c r="Q72" s="41"/>
    </row>
    <row r="73" spans="1:17" ht="12.75">
      <c r="A73" s="31"/>
      <c r="B73" s="32"/>
      <c r="C73" s="32"/>
      <c r="D73" s="32"/>
      <c r="E73" s="32"/>
      <c r="F73" s="32"/>
      <c r="G73" s="32"/>
      <c r="H73" s="32"/>
      <c r="I73" s="32"/>
      <c r="J73" s="32"/>
      <c r="K73" s="54"/>
      <c r="L73" s="54"/>
      <c r="M73" s="54"/>
      <c r="N73" s="32"/>
      <c r="O73" s="32"/>
      <c r="P73" s="32"/>
      <c r="Q73" s="64"/>
    </row>
    <row r="74" spans="1:17" ht="78" customHeight="1">
      <c r="A74" s="71">
        <v>617022</v>
      </c>
      <c r="B74" s="34" t="s">
        <v>174</v>
      </c>
      <c r="C74" s="35" t="s">
        <v>175</v>
      </c>
      <c r="D74" s="71">
        <v>1</v>
      </c>
      <c r="E74" s="43" t="s">
        <v>176</v>
      </c>
      <c r="F74" s="45" t="s">
        <v>177</v>
      </c>
      <c r="G74" s="43" t="s">
        <v>79</v>
      </c>
      <c r="H74" s="43"/>
      <c r="I74" s="43" t="s">
        <v>79</v>
      </c>
      <c r="J74" s="47">
        <f>I74/2</f>
        <v>38</v>
      </c>
      <c r="K74" s="47">
        <v>81.8</v>
      </c>
      <c r="L74" s="47">
        <f>K74/2</f>
        <v>40.9</v>
      </c>
      <c r="M74" s="47">
        <f>J74+L74</f>
        <v>78.9</v>
      </c>
      <c r="N74" s="43">
        <v>1</v>
      </c>
      <c r="O74" s="57" t="s">
        <v>24</v>
      </c>
      <c r="P74" s="56" t="s">
        <v>25</v>
      </c>
      <c r="Q74" s="41"/>
    </row>
    <row r="75" spans="1:17" ht="12.75">
      <c r="A75" s="72"/>
      <c r="B75" s="73"/>
      <c r="C75" s="73"/>
      <c r="D75" s="73"/>
      <c r="E75" s="73"/>
      <c r="F75" s="73"/>
      <c r="G75" s="73"/>
      <c r="H75" s="73"/>
      <c r="I75" s="73"/>
      <c r="J75" s="73"/>
      <c r="K75" s="78"/>
      <c r="L75" s="78"/>
      <c r="M75" s="78"/>
      <c r="N75" s="73"/>
      <c r="O75" s="73"/>
      <c r="P75" s="73"/>
      <c r="Q75" s="79"/>
    </row>
    <row r="76" spans="1:17" ht="67.5" customHeight="1">
      <c r="A76" s="71">
        <v>617023</v>
      </c>
      <c r="B76" s="34" t="s">
        <v>178</v>
      </c>
      <c r="C76" s="74" t="s">
        <v>20</v>
      </c>
      <c r="D76" s="71">
        <v>1</v>
      </c>
      <c r="E76" s="43" t="s">
        <v>179</v>
      </c>
      <c r="F76" s="45" t="s">
        <v>180</v>
      </c>
      <c r="G76" s="43" t="s">
        <v>104</v>
      </c>
      <c r="H76" s="43"/>
      <c r="I76" s="43" t="s">
        <v>104</v>
      </c>
      <c r="J76" s="47">
        <f>I76/2</f>
        <v>36.5</v>
      </c>
      <c r="K76" s="47">
        <v>81.94</v>
      </c>
      <c r="L76" s="47">
        <f>K76/2</f>
        <v>40.97</v>
      </c>
      <c r="M76" s="47">
        <f>J76+L76</f>
        <v>77.47</v>
      </c>
      <c r="N76" s="43">
        <v>1</v>
      </c>
      <c r="O76" s="57" t="s">
        <v>24</v>
      </c>
      <c r="P76" s="56" t="s">
        <v>25</v>
      </c>
      <c r="Q76" s="41"/>
    </row>
    <row r="77" spans="1:17" ht="12.75">
      <c r="A77" s="16"/>
      <c r="B77" s="17"/>
      <c r="C77" s="17"/>
      <c r="D77" s="17"/>
      <c r="E77" s="17"/>
      <c r="F77" s="17"/>
      <c r="G77" s="17"/>
      <c r="H77" s="17"/>
      <c r="I77" s="17"/>
      <c r="J77" s="17"/>
      <c r="K77" s="53"/>
      <c r="L77" s="53"/>
      <c r="M77" s="53"/>
      <c r="N77" s="17"/>
      <c r="O77" s="17"/>
      <c r="P77" s="17"/>
      <c r="Q77" s="61"/>
    </row>
    <row r="78" spans="1:17" ht="67.5" customHeight="1">
      <c r="A78" s="71">
        <v>617030</v>
      </c>
      <c r="B78" s="34" t="s">
        <v>181</v>
      </c>
      <c r="C78" s="34" t="s">
        <v>182</v>
      </c>
      <c r="D78" s="71">
        <v>1</v>
      </c>
      <c r="E78" s="43" t="s">
        <v>183</v>
      </c>
      <c r="F78" s="45" t="s">
        <v>184</v>
      </c>
      <c r="G78" s="43" t="s">
        <v>185</v>
      </c>
      <c r="H78" s="43"/>
      <c r="I78" s="43" t="s">
        <v>185</v>
      </c>
      <c r="J78" s="47">
        <f>I78*0.6</f>
        <v>35.4</v>
      </c>
      <c r="K78" s="47">
        <v>71.4</v>
      </c>
      <c r="L78" s="47">
        <f>K78*0.4</f>
        <v>28.560000000000002</v>
      </c>
      <c r="M78" s="47">
        <f>J78+L78</f>
        <v>63.96</v>
      </c>
      <c r="N78" s="43">
        <v>1</v>
      </c>
      <c r="O78" s="60" t="s">
        <v>72</v>
      </c>
      <c r="P78" s="56" t="s">
        <v>62</v>
      </c>
      <c r="Q78" s="41"/>
    </row>
    <row r="79" spans="1:17" ht="12.75">
      <c r="A79" s="31"/>
      <c r="B79" s="32"/>
      <c r="C79" s="32"/>
      <c r="D79" s="32"/>
      <c r="E79" s="32"/>
      <c r="F79" s="32"/>
      <c r="G79" s="32"/>
      <c r="H79" s="32"/>
      <c r="I79" s="32"/>
      <c r="J79" s="32"/>
      <c r="K79" s="54"/>
      <c r="L79" s="54"/>
      <c r="M79" s="54"/>
      <c r="N79" s="32"/>
      <c r="O79" s="32"/>
      <c r="P79" s="32"/>
      <c r="Q79" s="64"/>
    </row>
    <row r="80" spans="1:17" ht="54" customHeight="1">
      <c r="A80" s="75">
        <v>617031</v>
      </c>
      <c r="B80" s="76" t="s">
        <v>181</v>
      </c>
      <c r="C80" s="76" t="s">
        <v>186</v>
      </c>
      <c r="D80" s="75">
        <v>1</v>
      </c>
      <c r="E80" s="43" t="s">
        <v>187</v>
      </c>
      <c r="F80" s="45" t="s">
        <v>188</v>
      </c>
      <c r="G80" s="43" t="s">
        <v>95</v>
      </c>
      <c r="H80" s="43"/>
      <c r="I80" s="43" t="s">
        <v>95</v>
      </c>
      <c r="J80" s="47">
        <f>I80*0.6</f>
        <v>39.6</v>
      </c>
      <c r="K80" s="47">
        <v>72</v>
      </c>
      <c r="L80" s="47">
        <f>K80*0.4</f>
        <v>28.8</v>
      </c>
      <c r="M80" s="47">
        <f>J80+L80</f>
        <v>68.4</v>
      </c>
      <c r="N80" s="43">
        <v>1</v>
      </c>
      <c r="O80" s="57" t="s">
        <v>24</v>
      </c>
      <c r="P80" s="56" t="s">
        <v>25</v>
      </c>
      <c r="Q80" s="41"/>
    </row>
    <row r="81" spans="1:17" ht="12.75">
      <c r="A81" s="31"/>
      <c r="B81" s="32"/>
      <c r="C81" s="32"/>
      <c r="D81" s="32"/>
      <c r="E81" s="32"/>
      <c r="F81" s="32"/>
      <c r="G81" s="32"/>
      <c r="H81" s="32"/>
      <c r="I81" s="32"/>
      <c r="J81" s="32"/>
      <c r="K81" s="54"/>
      <c r="L81" s="54"/>
      <c r="M81" s="54"/>
      <c r="N81" s="32"/>
      <c r="O81" s="32"/>
      <c r="P81" s="32"/>
      <c r="Q81" s="64"/>
    </row>
    <row r="82" spans="1:17" ht="24.75" customHeight="1">
      <c r="A82" s="75">
        <v>617032</v>
      </c>
      <c r="B82" s="76" t="s">
        <v>181</v>
      </c>
      <c r="C82" s="76" t="s">
        <v>189</v>
      </c>
      <c r="D82" s="75">
        <v>4</v>
      </c>
      <c r="E82" s="43" t="s">
        <v>190</v>
      </c>
      <c r="F82" s="45" t="s">
        <v>191</v>
      </c>
      <c r="G82" s="43" t="s">
        <v>192</v>
      </c>
      <c r="H82" s="43"/>
      <c r="I82" s="43" t="s">
        <v>192</v>
      </c>
      <c r="J82" s="47">
        <f>I82*0.6</f>
        <v>37.8</v>
      </c>
      <c r="K82" s="47">
        <v>77.8</v>
      </c>
      <c r="L82" s="47">
        <f>K82*0.4</f>
        <v>31.12</v>
      </c>
      <c r="M82" s="47">
        <f>J82+L82</f>
        <v>68.92</v>
      </c>
      <c r="N82" s="43">
        <v>1</v>
      </c>
      <c r="O82" s="57" t="s">
        <v>24</v>
      </c>
      <c r="P82" s="56" t="s">
        <v>25</v>
      </c>
      <c r="Q82" s="41"/>
    </row>
    <row r="83" spans="1:17" ht="24.75" customHeight="1">
      <c r="A83" s="77"/>
      <c r="B83" s="77"/>
      <c r="C83" s="77"/>
      <c r="D83" s="77"/>
      <c r="E83" s="43" t="s">
        <v>193</v>
      </c>
      <c r="F83" s="45" t="s">
        <v>194</v>
      </c>
      <c r="G83" s="43" t="s">
        <v>195</v>
      </c>
      <c r="H83" s="43"/>
      <c r="I83" s="43" t="s">
        <v>195</v>
      </c>
      <c r="J83" s="47">
        <f>I83*0.6</f>
        <v>36.6</v>
      </c>
      <c r="K83" s="47">
        <v>78.8</v>
      </c>
      <c r="L83" s="47">
        <f>K83*0.4</f>
        <v>31.52</v>
      </c>
      <c r="M83" s="47">
        <f>J83+L83</f>
        <v>68.12</v>
      </c>
      <c r="N83" s="43">
        <v>2</v>
      </c>
      <c r="O83" s="57" t="s">
        <v>24</v>
      </c>
      <c r="P83" s="56" t="s">
        <v>25</v>
      </c>
      <c r="Q83" s="41"/>
    </row>
    <row r="84" spans="1:17" ht="24.75" customHeight="1">
      <c r="A84" s="77"/>
      <c r="B84" s="77"/>
      <c r="C84" s="77"/>
      <c r="D84" s="77"/>
      <c r="E84" s="43" t="s">
        <v>196</v>
      </c>
      <c r="F84" s="45" t="s">
        <v>197</v>
      </c>
      <c r="G84" s="43" t="s">
        <v>198</v>
      </c>
      <c r="H84" s="43"/>
      <c r="I84" s="43" t="s">
        <v>198</v>
      </c>
      <c r="J84" s="47">
        <f>I84*0.6</f>
        <v>31.799999999999997</v>
      </c>
      <c r="K84" s="47">
        <v>75.4</v>
      </c>
      <c r="L84" s="47">
        <f>K84*0.4</f>
        <v>30.160000000000004</v>
      </c>
      <c r="M84" s="47">
        <f>J84+L84</f>
        <v>61.96</v>
      </c>
      <c r="N84" s="43">
        <v>3</v>
      </c>
      <c r="O84" s="57" t="s">
        <v>24</v>
      </c>
      <c r="P84" s="56" t="s">
        <v>25</v>
      </c>
      <c r="Q84" s="41"/>
    </row>
    <row r="85" spans="1:17" ht="24.75" customHeight="1">
      <c r="A85" s="77"/>
      <c r="B85" s="77"/>
      <c r="C85" s="77"/>
      <c r="D85" s="77"/>
      <c r="E85" s="43" t="s">
        <v>199</v>
      </c>
      <c r="F85" s="45" t="s">
        <v>200</v>
      </c>
      <c r="G85" s="43" t="s">
        <v>201</v>
      </c>
      <c r="H85" s="43"/>
      <c r="I85" s="43" t="s">
        <v>201</v>
      </c>
      <c r="J85" s="47">
        <f>I85*0.6</f>
        <v>27.599999999999998</v>
      </c>
      <c r="K85" s="47">
        <v>78.2</v>
      </c>
      <c r="L85" s="47">
        <f>K85*0.4</f>
        <v>31.28</v>
      </c>
      <c r="M85" s="47">
        <f>J85+L85</f>
        <v>58.879999999999995</v>
      </c>
      <c r="N85" s="43">
        <v>4</v>
      </c>
      <c r="O85" s="57" t="s">
        <v>24</v>
      </c>
      <c r="P85" s="56" t="s">
        <v>25</v>
      </c>
      <c r="Q85" s="41"/>
    </row>
    <row r="86" spans="1:17" ht="9.75" customHeight="1">
      <c r="A86" s="31"/>
      <c r="B86" s="32"/>
      <c r="C86" s="32"/>
      <c r="D86" s="32"/>
      <c r="E86" s="32"/>
      <c r="F86" s="32"/>
      <c r="G86" s="32"/>
      <c r="H86" s="32"/>
      <c r="I86" s="32"/>
      <c r="J86" s="32"/>
      <c r="K86" s="54"/>
      <c r="L86" s="54"/>
      <c r="M86" s="54"/>
      <c r="N86" s="32"/>
      <c r="O86" s="32"/>
      <c r="P86" s="32"/>
      <c r="Q86" s="64"/>
    </row>
    <row r="87" spans="1:17" ht="39" customHeight="1">
      <c r="A87" s="71">
        <v>617033</v>
      </c>
      <c r="B87" s="34" t="s">
        <v>181</v>
      </c>
      <c r="C87" s="34" t="s">
        <v>202</v>
      </c>
      <c r="D87" s="75">
        <v>1</v>
      </c>
      <c r="E87" s="43" t="s">
        <v>203</v>
      </c>
      <c r="F87" s="45" t="s">
        <v>204</v>
      </c>
      <c r="G87" s="43" t="s">
        <v>205</v>
      </c>
      <c r="H87" s="43"/>
      <c r="I87" s="43" t="s">
        <v>205</v>
      </c>
      <c r="J87" s="47">
        <f>I87*0.6</f>
        <v>36</v>
      </c>
      <c r="K87" s="47">
        <v>77.6</v>
      </c>
      <c r="L87" s="47">
        <f>K87*0.4</f>
        <v>31.04</v>
      </c>
      <c r="M87" s="47">
        <f>J87+L87</f>
        <v>67.03999999999999</v>
      </c>
      <c r="N87" s="43">
        <v>1</v>
      </c>
      <c r="O87" s="57" t="s">
        <v>24</v>
      </c>
      <c r="P87" s="56" t="s">
        <v>25</v>
      </c>
      <c r="Q87" s="41"/>
    </row>
    <row r="88" spans="1:17" ht="6.75" customHeight="1">
      <c r="A88" s="31"/>
      <c r="B88" s="32"/>
      <c r="C88" s="32"/>
      <c r="D88" s="32"/>
      <c r="E88" s="32"/>
      <c r="F88" s="32"/>
      <c r="G88" s="32"/>
      <c r="H88" s="32"/>
      <c r="I88" s="32"/>
      <c r="J88" s="32"/>
      <c r="K88" s="54"/>
      <c r="L88" s="54"/>
      <c r="M88" s="54"/>
      <c r="N88" s="32"/>
      <c r="O88" s="32"/>
      <c r="P88" s="32"/>
      <c r="Q88" s="64"/>
    </row>
    <row r="89" spans="1:17" ht="36.75" customHeight="1">
      <c r="A89" s="71">
        <v>617034</v>
      </c>
      <c r="B89" s="34" t="s">
        <v>181</v>
      </c>
      <c r="C89" s="34" t="s">
        <v>206</v>
      </c>
      <c r="D89" s="71">
        <v>1</v>
      </c>
      <c r="E89" s="43" t="s">
        <v>207</v>
      </c>
      <c r="F89" s="45" t="s">
        <v>208</v>
      </c>
      <c r="G89" s="43" t="s">
        <v>209</v>
      </c>
      <c r="H89" s="43"/>
      <c r="I89" s="43" t="s">
        <v>209</v>
      </c>
      <c r="J89" s="47">
        <f>I89*0.6</f>
        <v>34.199999999999996</v>
      </c>
      <c r="K89" s="47">
        <v>80.2</v>
      </c>
      <c r="L89" s="47">
        <f>K89*0.4</f>
        <v>32.080000000000005</v>
      </c>
      <c r="M89" s="47">
        <f>J89+L89</f>
        <v>66.28</v>
      </c>
      <c r="N89" s="43">
        <v>1</v>
      </c>
      <c r="O89" s="57" t="s">
        <v>24</v>
      </c>
      <c r="P89" s="56" t="s">
        <v>25</v>
      </c>
      <c r="Q89" s="41"/>
    </row>
    <row r="90" spans="1:17" ht="6" customHeight="1">
      <c r="A90" s="31"/>
      <c r="B90" s="32"/>
      <c r="C90" s="32"/>
      <c r="D90" s="32"/>
      <c r="E90" s="32"/>
      <c r="F90" s="32"/>
      <c r="G90" s="32"/>
      <c r="H90" s="32"/>
      <c r="I90" s="32"/>
      <c r="J90" s="32"/>
      <c r="K90" s="54"/>
      <c r="L90" s="54"/>
      <c r="M90" s="54"/>
      <c r="N90" s="32"/>
      <c r="O90" s="32"/>
      <c r="P90" s="32"/>
      <c r="Q90" s="64"/>
    </row>
    <row r="91" spans="1:17" ht="39.75" customHeight="1">
      <c r="A91" s="71">
        <v>617035</v>
      </c>
      <c r="B91" s="34" t="s">
        <v>181</v>
      </c>
      <c r="C91" s="34" t="s">
        <v>210</v>
      </c>
      <c r="D91" s="36">
        <v>1</v>
      </c>
      <c r="E91" s="43" t="s">
        <v>211</v>
      </c>
      <c r="F91" s="45" t="s">
        <v>212</v>
      </c>
      <c r="G91" s="43" t="s">
        <v>213</v>
      </c>
      <c r="H91" s="43"/>
      <c r="I91" s="43" t="s">
        <v>213</v>
      </c>
      <c r="J91" s="47">
        <f>I91*0.6</f>
        <v>37.199999999999996</v>
      </c>
      <c r="K91" s="47">
        <v>80.6</v>
      </c>
      <c r="L91" s="47">
        <f>K91*0.4</f>
        <v>32.24</v>
      </c>
      <c r="M91" s="47">
        <f>J91+L91</f>
        <v>69.44</v>
      </c>
      <c r="N91" s="43">
        <v>1</v>
      </c>
      <c r="O91" s="57" t="s">
        <v>24</v>
      </c>
      <c r="P91" s="56" t="s">
        <v>25</v>
      </c>
      <c r="Q91" s="41"/>
    </row>
    <row r="92" spans="1:17" ht="9" customHeight="1">
      <c r="A92" s="31"/>
      <c r="B92" s="32"/>
      <c r="C92" s="32"/>
      <c r="D92" s="32"/>
      <c r="E92" s="32"/>
      <c r="F92" s="32"/>
      <c r="G92" s="32"/>
      <c r="H92" s="32"/>
      <c r="I92" s="32"/>
      <c r="J92" s="32"/>
      <c r="K92" s="54"/>
      <c r="L92" s="54"/>
      <c r="M92" s="54"/>
      <c r="N92" s="32"/>
      <c r="O92" s="32"/>
      <c r="P92" s="32"/>
      <c r="Q92" s="64"/>
    </row>
    <row r="93" spans="1:17" ht="37.5" customHeight="1">
      <c r="A93" s="71">
        <v>617036</v>
      </c>
      <c r="B93" s="34" t="s">
        <v>181</v>
      </c>
      <c r="C93" s="34" t="s">
        <v>214</v>
      </c>
      <c r="D93" s="36">
        <v>1</v>
      </c>
      <c r="E93" s="43" t="s">
        <v>215</v>
      </c>
      <c r="F93" s="45" t="s">
        <v>216</v>
      </c>
      <c r="G93" s="43" t="s">
        <v>217</v>
      </c>
      <c r="H93" s="43"/>
      <c r="I93" s="43" t="s">
        <v>217</v>
      </c>
      <c r="J93" s="47">
        <f>I93*0.6</f>
        <v>34.8</v>
      </c>
      <c r="K93" s="47">
        <v>77.2</v>
      </c>
      <c r="L93" s="47">
        <f>K93*0.4</f>
        <v>30.880000000000003</v>
      </c>
      <c r="M93" s="47">
        <f>J93+L93</f>
        <v>65.68</v>
      </c>
      <c r="N93" s="43">
        <v>1</v>
      </c>
      <c r="O93" s="57" t="s">
        <v>24</v>
      </c>
      <c r="P93" s="56" t="s">
        <v>25</v>
      </c>
      <c r="Q93" s="41"/>
    </row>
  </sheetData>
  <sheetProtection/>
  <autoFilter ref="A1:Q93"/>
  <mergeCells count="98">
    <mergeCell ref="A2:Q2"/>
    <mergeCell ref="A6:Q6"/>
    <mergeCell ref="A9:Q9"/>
    <mergeCell ref="A12:Q12"/>
    <mergeCell ref="A16:Q16"/>
    <mergeCell ref="A20:Q20"/>
    <mergeCell ref="A24:Q24"/>
    <mergeCell ref="A27:Q27"/>
    <mergeCell ref="A30:Q30"/>
    <mergeCell ref="A34:Q34"/>
    <mergeCell ref="A38:Q38"/>
    <mergeCell ref="A42:Q42"/>
    <mergeCell ref="A47:Q47"/>
    <mergeCell ref="A53:Q53"/>
    <mergeCell ref="A57:Q57"/>
    <mergeCell ref="A60:Q60"/>
    <mergeCell ref="A63:Q63"/>
    <mergeCell ref="A65:Q65"/>
    <mergeCell ref="A67:Q67"/>
    <mergeCell ref="A69:Q69"/>
    <mergeCell ref="A71:Q71"/>
    <mergeCell ref="A73:Q73"/>
    <mergeCell ref="A75:Q75"/>
    <mergeCell ref="A77:Q77"/>
    <mergeCell ref="A79:Q79"/>
    <mergeCell ref="A81:Q81"/>
    <mergeCell ref="A86:Q86"/>
    <mergeCell ref="A88:Q88"/>
    <mergeCell ref="A90:Q90"/>
    <mergeCell ref="A92:Q92"/>
    <mergeCell ref="A4:A5"/>
    <mergeCell ref="A7:A8"/>
    <mergeCell ref="A10:A11"/>
    <mergeCell ref="A13:A15"/>
    <mergeCell ref="A17:A19"/>
    <mergeCell ref="A21:A23"/>
    <mergeCell ref="A25:A26"/>
    <mergeCell ref="A28:A29"/>
    <mergeCell ref="A31:A33"/>
    <mergeCell ref="A35:A37"/>
    <mergeCell ref="A39:A41"/>
    <mergeCell ref="A43:A46"/>
    <mergeCell ref="A48:A52"/>
    <mergeCell ref="A54:A56"/>
    <mergeCell ref="A58:A59"/>
    <mergeCell ref="A61:A62"/>
    <mergeCell ref="A82:A85"/>
    <mergeCell ref="B4:B5"/>
    <mergeCell ref="B7:B8"/>
    <mergeCell ref="B10:B11"/>
    <mergeCell ref="B13:B15"/>
    <mergeCell ref="B17:B19"/>
    <mergeCell ref="B21:B23"/>
    <mergeCell ref="B25:B26"/>
    <mergeCell ref="B28:B29"/>
    <mergeCell ref="B31:B33"/>
    <mergeCell ref="B35:B37"/>
    <mergeCell ref="B39:B41"/>
    <mergeCell ref="B43:B46"/>
    <mergeCell ref="B48:B52"/>
    <mergeCell ref="B54:B56"/>
    <mergeCell ref="B58:B59"/>
    <mergeCell ref="B61:B62"/>
    <mergeCell ref="B82:B85"/>
    <mergeCell ref="C4:C5"/>
    <mergeCell ref="C7:C8"/>
    <mergeCell ref="C10:C11"/>
    <mergeCell ref="C13:C15"/>
    <mergeCell ref="C17:C19"/>
    <mergeCell ref="C21:C23"/>
    <mergeCell ref="C25:C26"/>
    <mergeCell ref="C28:C29"/>
    <mergeCell ref="C31:C33"/>
    <mergeCell ref="C35:C37"/>
    <mergeCell ref="C39:C41"/>
    <mergeCell ref="C43:C46"/>
    <mergeCell ref="C48:C52"/>
    <mergeCell ref="C54:C56"/>
    <mergeCell ref="C58:C59"/>
    <mergeCell ref="C61:C62"/>
    <mergeCell ref="C82:C85"/>
    <mergeCell ref="D4:D5"/>
    <mergeCell ref="D7:D8"/>
    <mergeCell ref="D10:D11"/>
    <mergeCell ref="D13:D15"/>
    <mergeCell ref="D17:D19"/>
    <mergeCell ref="D21:D23"/>
    <mergeCell ref="D25:D26"/>
    <mergeCell ref="D28:D29"/>
    <mergeCell ref="D31:D33"/>
    <mergeCell ref="D35:D37"/>
    <mergeCell ref="D39:D41"/>
    <mergeCell ref="D43:D46"/>
    <mergeCell ref="D48:D52"/>
    <mergeCell ref="D54:D56"/>
    <mergeCell ref="D58:D59"/>
    <mergeCell ref="D61:D62"/>
    <mergeCell ref="D82:D85"/>
  </mergeCells>
  <printOptions/>
  <pageMargins left="0.5118055555555555" right="0.3145833333333333" top="0.39305555555555555" bottom="0.275" header="0.19652777777777777" footer="0.15694444444444444"/>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NPOI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dzb</cp:lastModifiedBy>
  <dcterms:created xsi:type="dcterms:W3CDTF">2022-07-06T13:54:23Z</dcterms:created>
  <dcterms:modified xsi:type="dcterms:W3CDTF">2023-05-31T10:19:01Z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enerat">
    <vt:lpwstr>NPOI</vt:lpwstr>
  </property>
  <property fmtid="{D5CDD505-2E9C-101B-9397-08002B2CF9AE}" pid="3" name="Generator Versi">
    <vt:lpwstr>2.1.3</vt:lpwstr>
  </property>
  <property fmtid="{D5CDD505-2E9C-101B-9397-08002B2CF9AE}" pid="4" name="I">
    <vt:lpwstr>18CBA509B431480D821676C2F4D67FED_13</vt:lpwstr>
  </property>
  <property fmtid="{D5CDD505-2E9C-101B-9397-08002B2CF9AE}" pid="5" name="KSOProductBuildV">
    <vt:lpwstr>2052-11.8.2.10505</vt:lpwstr>
  </property>
  <property fmtid="{D5CDD505-2E9C-101B-9397-08002B2CF9AE}" pid="6" name="퀀_generated_2.-2147483648">
    <vt:i4>2052</vt:i4>
  </property>
</Properties>
</file>